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108" yWindow="-108" windowWidth="23256" windowHeight="12456" firstSheet="9" activeTab="12"/>
  </bookViews>
  <sheets>
    <sheet name="прыжок в длину" sheetId="3" r:id="rId1"/>
    <sheet name="60 метров" sheetId="4" r:id="rId2"/>
    <sheet name="длиная" sheetId="12" r:id="rId3"/>
    <sheet name="челнок" sheetId="5" r:id="rId4"/>
    <sheet name="стрельба" sheetId="6" r:id="rId5"/>
    <sheet name="гибкость" sheetId="7" r:id="rId6"/>
    <sheet name="плавание" sheetId="8" r:id="rId7"/>
    <sheet name="подним туловища" sheetId="9" r:id="rId8"/>
    <sheet name="Силовая подт" sheetId="10" r:id="rId9"/>
    <sheet name="Мужчины" sheetId="22" r:id="rId10"/>
    <sheet name="Женщины" sheetId="23" r:id="rId11"/>
    <sheet name="протокол команд" sheetId="24" r:id="rId12"/>
    <sheet name="итог команды" sheetId="13" r:id="rId13"/>
    <sheet name="стрельба " sheetId="15" r:id="rId14"/>
    <sheet name="отжимания" sheetId="16" r:id="rId15"/>
    <sheet name="подтягивания" sheetId="17" r:id="rId16"/>
    <sheet name=" 1000 м" sheetId="18" r:id="rId17"/>
    <sheet name=" 2000 М" sheetId="19" r:id="rId18"/>
    <sheet name="Лист1" sheetId="20" r:id="rId19"/>
    <sheet name="Лист2" sheetId="21" r:id="rId20"/>
  </sheets>
  <definedNames>
    <definedName name="_xlnm._FilterDatabase" localSheetId="10" hidden="1">Женщины!$B$7:$O$44</definedName>
    <definedName name="_xlnm._FilterDatabase" localSheetId="9" hidden="1">Мужчины!$B$7:$N$51</definedName>
    <definedName name="_xlnm._FilterDatabase" localSheetId="14" hidden="1">отжимания!$A$8:$H$47</definedName>
    <definedName name="_xlnm._FilterDatabase" localSheetId="15" hidden="1">подтягивания!$A$9:$H$36</definedName>
    <definedName name="_xlnm._FilterDatabase" localSheetId="11" hidden="1">'протокол команд'!$A$8:$R$89</definedName>
    <definedName name="_xlnm._FilterDatabase" localSheetId="13" hidden="1">'стрельба '!$A$8:$O$85</definedName>
    <definedName name="_xlnm.Print_Titles" localSheetId="10">Женщины!$6:$7</definedName>
    <definedName name="_xlnm.Print_Titles" localSheetId="12">'итог команды'!$7:$7</definedName>
    <definedName name="_xlnm.Print_Titles" localSheetId="9">Мужчины!$6:$7</definedName>
    <definedName name="_xlnm.Print_Titles" localSheetId="11">'протокол команд'!$7:$8</definedName>
    <definedName name="_xlnm.Print_Titles" localSheetId="13">'стрельба '!$2:$9</definedName>
    <definedName name="_xlnm.Print_Area" localSheetId="16">' 1000 м'!$A$1:$I$56</definedName>
    <definedName name="_xlnm.Print_Area" localSheetId="10">Женщины!$A$1:$O$47</definedName>
    <definedName name="_xlnm.Print_Area" localSheetId="12">'итог команды'!$A$1:$F$32</definedName>
    <definedName name="_xlnm.Print_Area" localSheetId="9">Мужчины!$A$1:$N$50</definedName>
    <definedName name="_xlnm.Print_Area" localSheetId="14">отжимания!$A$1:$H$54</definedName>
    <definedName name="_xlnm.Print_Area" localSheetId="15">подтягивания!$A$1:$H$57</definedName>
    <definedName name="_xlnm.Print_Area" localSheetId="11">'протокол команд'!$A$1:$Q$88</definedName>
    <definedName name="_xlnm.Print_Area" localSheetId="13">'стрельба '!$A$1:$P$95</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70" i="24" l="1"/>
  <c r="G57" i="24" l="1"/>
  <c r="G54" i="24"/>
  <c r="H26" i="22"/>
  <c r="J26" i="22"/>
  <c r="L26" i="22"/>
  <c r="B27" i="13"/>
  <c r="O87" i="24"/>
  <c r="O84" i="24"/>
  <c r="O83" i="24"/>
  <c r="O81" i="24"/>
  <c r="O80" i="24"/>
  <c r="O77" i="24"/>
  <c r="O76" i="24"/>
  <c r="O73" i="24"/>
  <c r="O72" i="24"/>
  <c r="O69" i="24"/>
  <c r="O68" i="24"/>
  <c r="O65" i="24"/>
  <c r="O64" i="24"/>
  <c r="O61" i="24"/>
  <c r="O60" i="24"/>
  <c r="O57" i="24"/>
  <c r="O54" i="24"/>
  <c r="O50" i="24"/>
  <c r="O49" i="24"/>
  <c r="O46" i="24"/>
  <c r="O45" i="24"/>
  <c r="O42" i="24"/>
  <c r="O41" i="24"/>
  <c r="O38" i="24"/>
  <c r="O37" i="24"/>
  <c r="O34" i="24"/>
  <c r="O33" i="24"/>
  <c r="O30" i="24"/>
  <c r="O29" i="24"/>
  <c r="O26" i="24"/>
  <c r="O25" i="24"/>
  <c r="O20" i="24"/>
  <c r="O19" i="24"/>
  <c r="O16" i="24"/>
  <c r="O15" i="24"/>
  <c r="O12" i="24"/>
  <c r="K87" i="24"/>
  <c r="K84" i="24"/>
  <c r="K83" i="24"/>
  <c r="K81" i="24"/>
  <c r="K80" i="24"/>
  <c r="K77" i="24"/>
  <c r="K76" i="24"/>
  <c r="K73" i="24"/>
  <c r="K72" i="24"/>
  <c r="K69" i="24"/>
  <c r="K68" i="24"/>
  <c r="K65" i="24"/>
  <c r="K64" i="24"/>
  <c r="K61" i="24"/>
  <c r="K60" i="24"/>
  <c r="K57" i="24"/>
  <c r="K54" i="24"/>
  <c r="K50" i="24"/>
  <c r="K49" i="24"/>
  <c r="K46" i="24"/>
  <c r="K45" i="24"/>
  <c r="K42" i="24"/>
  <c r="K41" i="24"/>
  <c r="K38" i="24"/>
  <c r="K37" i="24"/>
  <c r="K34" i="24"/>
  <c r="K33" i="24"/>
  <c r="K30" i="24"/>
  <c r="K29" i="24"/>
  <c r="K26" i="24"/>
  <c r="K25" i="24"/>
  <c r="K20" i="24"/>
  <c r="K19" i="24"/>
  <c r="K16" i="24"/>
  <c r="K15" i="24"/>
  <c r="K12" i="24"/>
  <c r="G87" i="24"/>
  <c r="P87" i="24" s="1"/>
  <c r="G84" i="24"/>
  <c r="P84" i="24" s="1"/>
  <c r="G83" i="24"/>
  <c r="P83" i="24" s="1"/>
  <c r="G81" i="24"/>
  <c r="P81" i="24" s="1"/>
  <c r="G80" i="24"/>
  <c r="P80" i="24" s="1"/>
  <c r="G77" i="24"/>
  <c r="P77" i="24" s="1"/>
  <c r="G76" i="24"/>
  <c r="P76" i="24" s="1"/>
  <c r="G73" i="24"/>
  <c r="G72" i="24"/>
  <c r="G69" i="24"/>
  <c r="P69" i="24" s="1"/>
  <c r="G68" i="24"/>
  <c r="P68" i="24" s="1"/>
  <c r="G65" i="24"/>
  <c r="P65" i="24" s="1"/>
  <c r="G64" i="24"/>
  <c r="P64" i="24" s="1"/>
  <c r="G61" i="24"/>
  <c r="P61" i="24" s="1"/>
  <c r="G60" i="24"/>
  <c r="P60" i="24" s="1"/>
  <c r="G50" i="24"/>
  <c r="G49" i="24"/>
  <c r="G46" i="24"/>
  <c r="G45" i="24"/>
  <c r="G42" i="24"/>
  <c r="G41" i="24"/>
  <c r="P41" i="24" s="1"/>
  <c r="G38" i="24"/>
  <c r="P38" i="24" s="1"/>
  <c r="G37" i="24"/>
  <c r="G34" i="24"/>
  <c r="G33" i="24"/>
  <c r="P33" i="24" s="1"/>
  <c r="G30" i="24"/>
  <c r="G29" i="24"/>
  <c r="G26" i="24"/>
  <c r="G25" i="24"/>
  <c r="P25" i="24" s="1"/>
  <c r="G20" i="24"/>
  <c r="G19" i="24"/>
  <c r="G16" i="24"/>
  <c r="G15" i="24"/>
  <c r="P15" i="24" s="1"/>
  <c r="G12" i="24"/>
  <c r="M86" i="24"/>
  <c r="I86" i="24"/>
  <c r="G86" i="24"/>
  <c r="M85" i="24"/>
  <c r="M82" i="24"/>
  <c r="M79" i="24"/>
  <c r="M78" i="24"/>
  <c r="M75" i="24"/>
  <c r="M74" i="24"/>
  <c r="M71" i="24"/>
  <c r="M70" i="24"/>
  <c r="M67" i="24"/>
  <c r="M66" i="24"/>
  <c r="M63" i="24"/>
  <c r="M62" i="24"/>
  <c r="M59" i="24"/>
  <c r="M58" i="24"/>
  <c r="M56" i="24"/>
  <c r="M55" i="24"/>
  <c r="M53" i="24"/>
  <c r="M52" i="24"/>
  <c r="M51" i="24"/>
  <c r="M48" i="24"/>
  <c r="M47" i="24"/>
  <c r="M44" i="24"/>
  <c r="M43" i="24"/>
  <c r="M40" i="24"/>
  <c r="M39" i="24"/>
  <c r="M36" i="24"/>
  <c r="M35" i="24"/>
  <c r="M32" i="24"/>
  <c r="M31" i="24"/>
  <c r="M28" i="24"/>
  <c r="M27" i="24"/>
  <c r="M24" i="24"/>
  <c r="M23" i="24"/>
  <c r="M22" i="24"/>
  <c r="M21" i="24"/>
  <c r="M18" i="24"/>
  <c r="M17" i="24"/>
  <c r="M14" i="24"/>
  <c r="M13" i="24"/>
  <c r="M10" i="24"/>
  <c r="I85" i="24"/>
  <c r="I82" i="24"/>
  <c r="I79" i="24"/>
  <c r="I78" i="24"/>
  <c r="I75" i="24"/>
  <c r="I74" i="24"/>
  <c r="I71" i="24"/>
  <c r="I70" i="24"/>
  <c r="I67" i="24"/>
  <c r="I66" i="24"/>
  <c r="I63" i="24"/>
  <c r="I62" i="24"/>
  <c r="I59" i="24"/>
  <c r="I58" i="24"/>
  <c r="I56" i="24"/>
  <c r="I55" i="24"/>
  <c r="I53" i="24"/>
  <c r="I52" i="24"/>
  <c r="I51" i="24"/>
  <c r="I48" i="24"/>
  <c r="I47" i="24"/>
  <c r="I44" i="24"/>
  <c r="I43" i="24"/>
  <c r="I40" i="24"/>
  <c r="I39" i="24"/>
  <c r="I36" i="24"/>
  <c r="I35" i="24"/>
  <c r="I32" i="24"/>
  <c r="I31" i="24"/>
  <c r="I28" i="24"/>
  <c r="I27" i="24"/>
  <c r="I24" i="24"/>
  <c r="I23" i="24"/>
  <c r="I22" i="24"/>
  <c r="I21" i="24"/>
  <c r="I18" i="24"/>
  <c r="I17" i="24"/>
  <c r="I14" i="24"/>
  <c r="I13" i="24"/>
  <c r="I10" i="24"/>
  <c r="G85" i="24"/>
  <c r="P85" i="24" s="1"/>
  <c r="G82" i="24"/>
  <c r="P82" i="24" s="1"/>
  <c r="G79" i="24"/>
  <c r="P79" i="24" s="1"/>
  <c r="G78" i="24"/>
  <c r="P78" i="24" s="1"/>
  <c r="G75" i="24"/>
  <c r="P75" i="24" s="1"/>
  <c r="G74" i="24"/>
  <c r="P74" i="24" s="1"/>
  <c r="G71" i="24"/>
  <c r="G70" i="24"/>
  <c r="G67" i="24"/>
  <c r="P67" i="24" s="1"/>
  <c r="G66" i="24"/>
  <c r="P66" i="24" s="1"/>
  <c r="G63" i="24"/>
  <c r="G62" i="24"/>
  <c r="G59" i="24"/>
  <c r="P59" i="24" s="1"/>
  <c r="G58" i="24"/>
  <c r="P58" i="24" s="1"/>
  <c r="G56" i="24"/>
  <c r="G55" i="24"/>
  <c r="G53" i="24"/>
  <c r="P53" i="24" s="1"/>
  <c r="G52" i="24"/>
  <c r="G51" i="24"/>
  <c r="G48" i="24"/>
  <c r="G47" i="24"/>
  <c r="G44" i="24"/>
  <c r="G43" i="24"/>
  <c r="G40" i="24"/>
  <c r="P40" i="24" s="1"/>
  <c r="G39" i="24"/>
  <c r="G36" i="24"/>
  <c r="G35" i="24"/>
  <c r="G32" i="24"/>
  <c r="P32" i="24" s="1"/>
  <c r="G31" i="24"/>
  <c r="G28" i="24"/>
  <c r="P28" i="24" s="1"/>
  <c r="G27" i="24"/>
  <c r="P27" i="24" s="1"/>
  <c r="G24" i="24"/>
  <c r="P24" i="24" s="1"/>
  <c r="G23" i="24"/>
  <c r="P23" i="24" s="1"/>
  <c r="G22" i="24"/>
  <c r="P22" i="24" s="1"/>
  <c r="G21" i="24"/>
  <c r="G18" i="24"/>
  <c r="G17" i="24"/>
  <c r="G14" i="24"/>
  <c r="P14" i="24" s="1"/>
  <c r="G13" i="24"/>
  <c r="G10" i="24"/>
  <c r="P13" i="24" l="1"/>
  <c r="P70" i="24"/>
  <c r="P47" i="24"/>
  <c r="P29" i="24"/>
  <c r="P37" i="24"/>
  <c r="P48" i="24"/>
  <c r="P71" i="24"/>
  <c r="P56" i="24"/>
  <c r="P55" i="24"/>
  <c r="P63" i="24"/>
  <c r="P62" i="24"/>
  <c r="P39" i="24"/>
  <c r="P31" i="24"/>
  <c r="P10" i="24"/>
  <c r="P43" i="24"/>
  <c r="P44" i="24"/>
  <c r="P36" i="24"/>
  <c r="P35" i="24"/>
  <c r="P21" i="24"/>
  <c r="P52" i="24"/>
  <c r="P51" i="24"/>
  <c r="P45" i="24"/>
  <c r="P46" i="24"/>
  <c r="P30" i="24"/>
  <c r="P49" i="24"/>
  <c r="P16" i="24"/>
  <c r="P26" i="24"/>
  <c r="P34" i="24"/>
  <c r="P42" i="24"/>
  <c r="P50" i="24"/>
  <c r="P12" i="24"/>
  <c r="P20" i="24"/>
  <c r="P19" i="24"/>
  <c r="P73" i="24"/>
  <c r="P72" i="24"/>
  <c r="P17" i="24"/>
  <c r="P18" i="24"/>
  <c r="P86" i="24"/>
  <c r="P54" i="24"/>
  <c r="P57" i="24"/>
  <c r="M26" i="22"/>
  <c r="H27" i="23"/>
  <c r="J27" i="23"/>
  <c r="L27" i="23"/>
  <c r="H33" i="23"/>
  <c r="J33" i="23"/>
  <c r="L33" i="23"/>
  <c r="H32" i="23"/>
  <c r="J32" i="23"/>
  <c r="L32" i="23"/>
  <c r="H32" i="22"/>
  <c r="H39" i="22"/>
  <c r="H46" i="22"/>
  <c r="H20" i="22"/>
  <c r="H30" i="22"/>
  <c r="H38" i="22"/>
  <c r="H16" i="22"/>
  <c r="H14" i="22"/>
  <c r="H21" i="22"/>
  <c r="H41" i="22"/>
  <c r="H23" i="22"/>
  <c r="H19" i="22"/>
  <c r="H40" i="22"/>
  <c r="H33" i="22"/>
  <c r="H31" i="22"/>
  <c r="H12" i="22"/>
  <c r="H28" i="22"/>
  <c r="H24" i="22"/>
  <c r="H42" i="22"/>
  <c r="H37" i="22"/>
  <c r="H44" i="22"/>
  <c r="H47" i="22"/>
  <c r="H8" i="22"/>
  <c r="H45" i="22"/>
  <c r="H36" i="22"/>
  <c r="H27" i="22"/>
  <c r="H11" i="22"/>
  <c r="H29" i="22"/>
  <c r="H17" i="22"/>
  <c r="H13" i="22"/>
  <c r="H22" i="22"/>
  <c r="H34" i="22"/>
  <c r="H9" i="22"/>
  <c r="H10" i="22"/>
  <c r="H15" i="22"/>
  <c r="H25" i="22"/>
  <c r="H35" i="22"/>
  <c r="H18" i="22"/>
  <c r="H43" i="22"/>
  <c r="B24" i="13"/>
  <c r="B20" i="13"/>
  <c r="B18" i="13"/>
  <c r="B8" i="13"/>
  <c r="B14" i="13"/>
  <c r="B9" i="13"/>
  <c r="B10" i="13"/>
  <c r="B23" i="13"/>
  <c r="B22" i="13"/>
  <c r="B28" i="13"/>
  <c r="B19" i="13"/>
  <c r="B16" i="13"/>
  <c r="B13" i="13"/>
  <c r="B21" i="13"/>
  <c r="B12" i="13"/>
  <c r="B17" i="13"/>
  <c r="B11" i="13"/>
  <c r="B29" i="13"/>
  <c r="B15" i="13"/>
  <c r="B26" i="13"/>
  <c r="B25" i="13"/>
  <c r="Q85" i="24" l="1"/>
  <c r="C27" i="13" s="1"/>
  <c r="M27" i="23"/>
  <c r="M32" i="23"/>
  <c r="M33" i="23"/>
  <c r="Q82" i="24" l="1"/>
  <c r="C24" i="13" s="1"/>
  <c r="O11" i="24" l="1"/>
  <c r="K11" i="24"/>
  <c r="G11" i="24"/>
  <c r="M9" i="24"/>
  <c r="I9" i="24"/>
  <c r="G9" i="24"/>
  <c r="P11" i="24" l="1"/>
  <c r="P9" i="24"/>
  <c r="Q55" i="24" l="1"/>
  <c r="Q21" i="24"/>
  <c r="C29" i="13" s="1"/>
  <c r="Q35" i="24"/>
  <c r="C21" i="13" s="1"/>
  <c r="Q13" i="24"/>
  <c r="C26" i="13" s="1"/>
  <c r="C8" i="13"/>
  <c r="Q9" i="24"/>
  <c r="C25" i="13" s="1"/>
  <c r="Q58" i="24"/>
  <c r="C10" i="13" s="1"/>
  <c r="Q43" i="24"/>
  <c r="C16" i="13" s="1"/>
  <c r="Q27" i="24"/>
  <c r="C17" i="13" s="1"/>
  <c r="Q17" i="24"/>
  <c r="C15" i="13" s="1"/>
  <c r="Q51" i="24"/>
  <c r="C28" i="13" s="1"/>
  <c r="Q47" i="24"/>
  <c r="C19" i="13" s="1"/>
  <c r="Q62" i="24"/>
  <c r="C9" i="13" s="1"/>
  <c r="Q78" i="24"/>
  <c r="C20" i="13" s="1"/>
  <c r="C23" i="13"/>
  <c r="Q31" i="24"/>
  <c r="C12" i="13" s="1"/>
  <c r="Q74" i="24"/>
  <c r="C18" i="13" s="1"/>
  <c r="Q23" i="24"/>
  <c r="C11" i="13" s="1"/>
  <c r="Q66" i="24"/>
  <c r="C14" i="13" s="1"/>
  <c r="Q39" i="24"/>
  <c r="C13" i="13" s="1"/>
  <c r="Q53" i="24"/>
  <c r="C22" i="13" s="1"/>
  <c r="L31" i="23"/>
  <c r="J31" i="23"/>
  <c r="H31" i="23"/>
  <c r="L15" i="23"/>
  <c r="J15" i="23"/>
  <c r="H15" i="23"/>
  <c r="L40" i="23"/>
  <c r="J40" i="23"/>
  <c r="H40" i="23"/>
  <c r="L42" i="23"/>
  <c r="J42" i="23"/>
  <c r="H42" i="23"/>
  <c r="L9" i="23"/>
  <c r="J9" i="23"/>
  <c r="H9" i="23"/>
  <c r="L23" i="23"/>
  <c r="J23" i="23"/>
  <c r="H23" i="23"/>
  <c r="L41" i="23"/>
  <c r="J41" i="23"/>
  <c r="H41" i="23"/>
  <c r="L21" i="23"/>
  <c r="J21" i="23"/>
  <c r="H21" i="23"/>
  <c r="L29" i="23"/>
  <c r="J29" i="23"/>
  <c r="H29" i="23"/>
  <c r="L18" i="23"/>
  <c r="J18" i="23"/>
  <c r="H18" i="23"/>
  <c r="L35" i="23"/>
  <c r="J35" i="23"/>
  <c r="H35" i="23"/>
  <c r="L24" i="23"/>
  <c r="J24" i="23"/>
  <c r="H24" i="23"/>
  <c r="L39" i="23"/>
  <c r="J39" i="23"/>
  <c r="H39" i="23"/>
  <c r="L28" i="23"/>
  <c r="J28" i="23"/>
  <c r="H28" i="23"/>
  <c r="L26" i="23"/>
  <c r="J26" i="23"/>
  <c r="H26" i="23"/>
  <c r="L22" i="23"/>
  <c r="J22" i="23"/>
  <c r="H22" i="23"/>
  <c r="L13" i="23"/>
  <c r="J13" i="23"/>
  <c r="H13" i="23"/>
  <c r="L25" i="23"/>
  <c r="J25" i="23"/>
  <c r="H25" i="23"/>
  <c r="L38" i="23"/>
  <c r="J38" i="23"/>
  <c r="H38" i="23"/>
  <c r="L19" i="23"/>
  <c r="J19" i="23"/>
  <c r="H19" i="23"/>
  <c r="L10" i="23"/>
  <c r="J10" i="23"/>
  <c r="H10" i="23"/>
  <c r="L16" i="23"/>
  <c r="J16" i="23"/>
  <c r="H16" i="23"/>
  <c r="L12" i="23"/>
  <c r="J12" i="23"/>
  <c r="H12" i="23"/>
  <c r="L17" i="23"/>
  <c r="J17" i="23"/>
  <c r="H17" i="23"/>
  <c r="L30" i="23"/>
  <c r="J30" i="23"/>
  <c r="H30" i="23"/>
  <c r="L14" i="23"/>
  <c r="J14" i="23"/>
  <c r="H14" i="23"/>
  <c r="L34" i="23"/>
  <c r="J34" i="23"/>
  <c r="H34" i="23"/>
  <c r="L43" i="23"/>
  <c r="J43" i="23"/>
  <c r="H43" i="23"/>
  <c r="L37" i="23"/>
  <c r="J37" i="23"/>
  <c r="H37" i="23"/>
  <c r="L20" i="23"/>
  <c r="J20" i="23"/>
  <c r="H20" i="23"/>
  <c r="L8" i="23"/>
  <c r="J8" i="23"/>
  <c r="H8" i="23"/>
  <c r="L11" i="23"/>
  <c r="J11" i="23"/>
  <c r="H11" i="23"/>
  <c r="L36" i="23"/>
  <c r="J36" i="23"/>
  <c r="H36" i="23"/>
  <c r="L44" i="23"/>
  <c r="J44" i="23"/>
  <c r="H44" i="23"/>
  <c r="L35" i="22"/>
  <c r="J35" i="22"/>
  <c r="L10" i="22"/>
  <c r="J10" i="22"/>
  <c r="L32" i="22"/>
  <c r="J32" i="22"/>
  <c r="L43" i="22"/>
  <c r="J43" i="22"/>
  <c r="M43" i="22" s="1"/>
  <c r="L21" i="22"/>
  <c r="J21" i="22"/>
  <c r="L17" i="22"/>
  <c r="J17" i="22"/>
  <c r="L15" i="22"/>
  <c r="J15" i="22"/>
  <c r="L8" i="22"/>
  <c r="J8" i="22"/>
  <c r="L39" i="22"/>
  <c r="J39" i="22"/>
  <c r="L46" i="22"/>
  <c r="J46" i="22"/>
  <c r="L38" i="22"/>
  <c r="J38" i="22"/>
  <c r="L36" i="22"/>
  <c r="J36" i="22"/>
  <c r="L27" i="22"/>
  <c r="J27" i="22"/>
  <c r="L24" i="22"/>
  <c r="J24" i="22"/>
  <c r="L44" i="22"/>
  <c r="J44" i="22"/>
  <c r="J48" i="22"/>
  <c r="L11" i="22"/>
  <c r="J11" i="22"/>
  <c r="L31" i="22"/>
  <c r="J31" i="22"/>
  <c r="L22" i="22"/>
  <c r="J22" i="22"/>
  <c r="L45" i="22"/>
  <c r="J45" i="22"/>
  <c r="L12" i="22"/>
  <c r="J12" i="22"/>
  <c r="J49" i="22"/>
  <c r="L29" i="22"/>
  <c r="J29" i="22"/>
  <c r="L34" i="22"/>
  <c r="J34" i="22"/>
  <c r="L13" i="22"/>
  <c r="J13" i="22"/>
  <c r="L33" i="22"/>
  <c r="J33" i="22"/>
  <c r="L30" i="22"/>
  <c r="J30" i="22"/>
  <c r="L25" i="22"/>
  <c r="J25" i="22"/>
  <c r="L40" i="22"/>
  <c r="J40" i="22"/>
  <c r="L19" i="22"/>
  <c r="J19" i="22"/>
  <c r="L14" i="22"/>
  <c r="J14" i="22"/>
  <c r="L16" i="22"/>
  <c r="J16" i="22"/>
  <c r="L28" i="22"/>
  <c r="J28" i="22"/>
  <c r="L9" i="22"/>
  <c r="J9" i="22"/>
  <c r="L41" i="22"/>
  <c r="J41" i="22"/>
  <c r="L47" i="22"/>
  <c r="J47" i="22"/>
  <c r="L23" i="22"/>
  <c r="J23" i="22"/>
  <c r="L18" i="22"/>
  <c r="J18" i="22"/>
  <c r="L42" i="22"/>
  <c r="J42" i="22"/>
  <c r="L37" i="22"/>
  <c r="J37" i="22"/>
  <c r="L20" i="22"/>
  <c r="J20" i="22"/>
  <c r="M42" i="23" l="1"/>
  <c r="M8" i="23"/>
  <c r="M35" i="23"/>
  <c r="M12" i="23"/>
  <c r="M22" i="23"/>
  <c r="M11" i="23"/>
  <c r="M20" i="23"/>
  <c r="M17" i="23"/>
  <c r="M13" i="23"/>
  <c r="M26" i="23"/>
  <c r="M18" i="23"/>
  <c r="M29" i="23"/>
  <c r="M9" i="23"/>
  <c r="M36" i="23"/>
  <c r="M30" i="23"/>
  <c r="M25" i="23"/>
  <c r="M23" i="23"/>
  <c r="M15" i="23"/>
  <c r="M37" i="23"/>
  <c r="M43" i="23"/>
  <c r="M16" i="23"/>
  <c r="M10" i="23"/>
  <c r="M28" i="23"/>
  <c r="M39" i="23"/>
  <c r="M21" i="23"/>
  <c r="M41" i="23"/>
  <c r="M31" i="23"/>
  <c r="M40" i="23"/>
  <c r="M44" i="23"/>
  <c r="M34" i="23"/>
  <c r="M14" i="23"/>
  <c r="M19" i="23"/>
  <c r="M38" i="23"/>
  <c r="M24" i="23"/>
  <c r="M16" i="22"/>
  <c r="M34" i="22"/>
  <c r="M17" i="22"/>
  <c r="M37" i="22"/>
  <c r="M48" i="22"/>
  <c r="M42" i="22"/>
  <c r="M14" i="22"/>
  <c r="M29" i="22"/>
  <c r="M44" i="22"/>
  <c r="M15" i="22"/>
  <c r="M8" i="22"/>
  <c r="M32" i="22"/>
  <c r="M20" i="22"/>
  <c r="M23" i="22"/>
  <c r="M40" i="22"/>
  <c r="M12" i="22"/>
  <c r="M27" i="22"/>
  <c r="M21" i="22"/>
  <c r="M18" i="22"/>
  <c r="M9" i="22"/>
  <c r="M19" i="22"/>
  <c r="M49" i="22"/>
  <c r="M24" i="22"/>
  <c r="M47" i="22"/>
  <c r="M46" i="22"/>
  <c r="M10" i="22"/>
  <c r="M41" i="22"/>
  <c r="M25" i="22"/>
  <c r="M13" i="22"/>
  <c r="M45" i="22"/>
  <c r="M11" i="22"/>
  <c r="M36" i="22"/>
  <c r="M39" i="22"/>
  <c r="M33" i="22"/>
  <c r="M31" i="22"/>
  <c r="M28" i="22"/>
  <c r="M30" i="22"/>
  <c r="M22" i="22"/>
  <c r="M38" i="22"/>
  <c r="M35" i="22"/>
</calcChain>
</file>

<file path=xl/sharedStrings.xml><?xml version="1.0" encoding="utf-8"?>
<sst xmlns="http://schemas.openxmlformats.org/spreadsheetml/2006/main" count="1252" uniqueCount="252">
  <si>
    <t>Очки</t>
  </si>
  <si>
    <t>№</t>
  </si>
  <si>
    <t>Общая сумма</t>
  </si>
  <si>
    <t>Рез-т</t>
  </si>
  <si>
    <t>2 км</t>
  </si>
  <si>
    <t>гибкость</t>
  </si>
  <si>
    <t>Поднимание тулов. из положения лёжа на спине 1 мин</t>
  </si>
  <si>
    <t>Поднимание туловища из положения лёжа на спине 1 мин</t>
  </si>
  <si>
    <t>Плавание 50м</t>
  </si>
  <si>
    <t>1,56,0</t>
  </si>
  <si>
    <t>команда</t>
  </si>
  <si>
    <t>Министерство спорта Красноярского края</t>
  </si>
  <si>
    <t>1,00,0</t>
  </si>
  <si>
    <t>1,01,0</t>
  </si>
  <si>
    <t>1,02,0</t>
  </si>
  <si>
    <t>1,03,0</t>
  </si>
  <si>
    <t>1,04,0</t>
  </si>
  <si>
    <t>1,05,0</t>
  </si>
  <si>
    <t>1,06,0</t>
  </si>
  <si>
    <t>1,07,0</t>
  </si>
  <si>
    <t>1,08,0</t>
  </si>
  <si>
    <t>1,09,0</t>
  </si>
  <si>
    <t>1,10,0</t>
  </si>
  <si>
    <t>1,11,0</t>
  </si>
  <si>
    <t>1,12,0</t>
  </si>
  <si>
    <t>1,13,0</t>
  </si>
  <si>
    <t>1,14,0</t>
  </si>
  <si>
    <t>1,15,0</t>
  </si>
  <si>
    <t>1,16,0</t>
  </si>
  <si>
    <t>1,17,0</t>
  </si>
  <si>
    <t>1,18,0</t>
  </si>
  <si>
    <t>1,19,0</t>
  </si>
  <si>
    <t>1,20,0</t>
  </si>
  <si>
    <t>1,21,0</t>
  </si>
  <si>
    <t>1,22,0</t>
  </si>
  <si>
    <t>1,23,0</t>
  </si>
  <si>
    <t>1,24,0</t>
  </si>
  <si>
    <t>1,25,0</t>
  </si>
  <si>
    <t>1,26,0</t>
  </si>
  <si>
    <t>1,27,0</t>
  </si>
  <si>
    <t>1,28,0</t>
  </si>
  <si>
    <t>1,29,0</t>
  </si>
  <si>
    <t>1,30,0</t>
  </si>
  <si>
    <t>1,31,0</t>
  </si>
  <si>
    <t>1,32,0</t>
  </si>
  <si>
    <t>1,33,0</t>
  </si>
  <si>
    <t>1,34,0</t>
  </si>
  <si>
    <t>1,35,0</t>
  </si>
  <si>
    <t>1,36,0</t>
  </si>
  <si>
    <t>1,37,0</t>
  </si>
  <si>
    <t>1,38,0</t>
  </si>
  <si>
    <t>1,39,0</t>
  </si>
  <si>
    <t>1,40,0</t>
  </si>
  <si>
    <t>1,41,0</t>
  </si>
  <si>
    <t>1,42,0</t>
  </si>
  <si>
    <t>1,43,0</t>
  </si>
  <si>
    <t>1,44,0</t>
  </si>
  <si>
    <t>1,45,0</t>
  </si>
  <si>
    <t>1,46,0</t>
  </si>
  <si>
    <t>1,47,0</t>
  </si>
  <si>
    <t>1,48,0</t>
  </si>
  <si>
    <t>1,49,0</t>
  </si>
  <si>
    <t>1,50,0</t>
  </si>
  <si>
    <t>1,51,0</t>
  </si>
  <si>
    <t>1,52,0</t>
  </si>
  <si>
    <t>1,53,0</t>
  </si>
  <si>
    <t>1,54,0</t>
  </si>
  <si>
    <t>1,55,0</t>
  </si>
  <si>
    <t>1,57,0</t>
  </si>
  <si>
    <t>1,58,0</t>
  </si>
  <si>
    <t>1,59,0</t>
  </si>
  <si>
    <t>2,00,0</t>
  </si>
  <si>
    <t>2,01,0</t>
  </si>
  <si>
    <t>2,02,0</t>
  </si>
  <si>
    <t>2,03,0</t>
  </si>
  <si>
    <t>2,04,0</t>
  </si>
  <si>
    <t>2,05,0</t>
  </si>
  <si>
    <t>Фамилия, Имя</t>
  </si>
  <si>
    <t>Команда</t>
  </si>
  <si>
    <t>юноши            18-24 лет</t>
  </si>
  <si>
    <t>девушки  18-24 лет</t>
  </si>
  <si>
    <t>100м сек</t>
  </si>
  <si>
    <t>юноши                         18-24 лет</t>
  </si>
  <si>
    <t>девушки                    18-24 лет</t>
  </si>
  <si>
    <t>юноши             18-24 лет</t>
  </si>
  <si>
    <t>девушки                 18-24 лет</t>
  </si>
  <si>
    <t>стрельба пневма</t>
  </si>
  <si>
    <t>Длина с места</t>
  </si>
  <si>
    <t>юноши               18-24 лет</t>
  </si>
  <si>
    <t>девушки               18-24 лет</t>
  </si>
  <si>
    <t>Челночный бег 3х10 м (с)</t>
  </si>
  <si>
    <t>Место</t>
  </si>
  <si>
    <t>60 метров</t>
  </si>
  <si>
    <t>60м сек</t>
  </si>
  <si>
    <t>результат</t>
  </si>
  <si>
    <t>очки</t>
  </si>
  <si>
    <t>Подтягивание на высокой перекладине   4 мин      кол-во раз</t>
  </si>
  <si>
    <t>Сгибание-разгиб рук в упоре на полу кол-во раз 4 мин</t>
  </si>
  <si>
    <t>Стрельба из пневматической винтовки III -ВП</t>
  </si>
  <si>
    <t>Подтягивание  на высокой перекладине 4 минуты</t>
  </si>
  <si>
    <t>пол</t>
  </si>
  <si>
    <t xml:space="preserve">Бег на 2 000м         </t>
  </si>
  <si>
    <t>Бег на 1 000 м</t>
  </si>
  <si>
    <t xml:space="preserve">Главный судья _____________________ </t>
  </si>
  <si>
    <t>Сгибание-разгибание рук в упоре лежа 4 минуты</t>
  </si>
  <si>
    <t xml:space="preserve">Главный секретарь __________________ </t>
  </si>
  <si>
    <t xml:space="preserve">Результаты командного первенства по полиатлону (троеборье с бегом)
</t>
  </si>
  <si>
    <t xml:space="preserve">Сумма </t>
  </si>
  <si>
    <t>Командные очки</t>
  </si>
  <si>
    <t>КРОО «КРАЕВАЯ ФЕДЕРАЦИЯ ПОЛИАТЛОНА»</t>
  </si>
  <si>
    <t>КРОО «Краевая федерация полиатлона»</t>
  </si>
  <si>
    <t>МИНИСТЕРСТВО СПОРТА КРАСНОЯРСКОГО КРАЯ</t>
  </si>
  <si>
    <t xml:space="preserve">ПРОТОКОЛ  </t>
  </si>
  <si>
    <t>Стрельба из винтовки пневматической, упражнение III - ВП</t>
  </si>
  <si>
    <t>фамилия, имя                спортсмена</t>
  </si>
  <si>
    <t>выстрелы</t>
  </si>
  <si>
    <t>время</t>
  </si>
  <si>
    <t>Секретарь                           ____________________</t>
  </si>
  <si>
    <t>Женщины</t>
  </si>
  <si>
    <t>Сгибание-разгибание рук в упоре лежа, 4 минуты</t>
  </si>
  <si>
    <t>Время</t>
  </si>
  <si>
    <t>Результат</t>
  </si>
  <si>
    <t>Старший судья на финише____________       Рефери____________</t>
  </si>
  <si>
    <t>Старший хронометрист     ____________________</t>
  </si>
  <si>
    <t>Мужчины</t>
  </si>
  <si>
    <t>Подтягивания на высокой перекладине, 4 минуты</t>
  </si>
  <si>
    <t>БЕГ НА 1 000 М</t>
  </si>
  <si>
    <t>территория учреждение</t>
  </si>
  <si>
    <t>Номер</t>
  </si>
  <si>
    <t>приход</t>
  </si>
  <si>
    <t>место</t>
  </si>
  <si>
    <t>1 забег</t>
  </si>
  <si>
    <t>БЕГ НА 2 000 М</t>
  </si>
  <si>
    <t>Ахмаева Анастасия</t>
  </si>
  <si>
    <t>Туров Анатолий</t>
  </si>
  <si>
    <t>Тасеевский район</t>
  </si>
  <si>
    <t>Шарыповский район</t>
  </si>
  <si>
    <t>Куклин Игорь</t>
  </si>
  <si>
    <t>Сафин Марсель</t>
  </si>
  <si>
    <t>Губанова Дарья</t>
  </si>
  <si>
    <t>Богучанский район</t>
  </si>
  <si>
    <t>Скурихин Максим</t>
  </si>
  <si>
    <t>Шушенский район</t>
  </si>
  <si>
    <t>Харитонова Анастасия</t>
  </si>
  <si>
    <t>Мурашов Александр</t>
  </si>
  <si>
    <t>Каратузский район</t>
  </si>
  <si>
    <t>Минусинский район</t>
  </si>
  <si>
    <t>Бойко Андрей</t>
  </si>
  <si>
    <t>Козульский район</t>
  </si>
  <si>
    <t>Уярский район</t>
  </si>
  <si>
    <t>Писаревский Сергей</t>
  </si>
  <si>
    <t>Курагинский район</t>
  </si>
  <si>
    <t>Кежемский район</t>
  </si>
  <si>
    <t>Омецинский Николай</t>
  </si>
  <si>
    <t>Канский район</t>
  </si>
  <si>
    <t>Жилкина Алена</t>
  </si>
  <si>
    <t>Пистер Виктор</t>
  </si>
  <si>
    <t>Ермаковский район</t>
  </si>
  <si>
    <t>Кринберг Алена</t>
  </si>
  <si>
    <t>Марамзин Дмитрий</t>
  </si>
  <si>
    <t>Назаровский район</t>
  </si>
  <si>
    <t>Чистяченко Владимир</t>
  </si>
  <si>
    <t>Енисейский район</t>
  </si>
  <si>
    <t>Зернин Андрей</t>
  </si>
  <si>
    <t>Шаламова Анастасия</t>
  </si>
  <si>
    <t>Шаламова Валентина</t>
  </si>
  <si>
    <t>Казачинский район</t>
  </si>
  <si>
    <t>3 забег</t>
  </si>
  <si>
    <t>2 забег</t>
  </si>
  <si>
    <t>ПРОТОКОЛ ЛИЧНОГО ПЕРВЕНСТВА ПО ПОЛИАТЛОНУ (ТРОЕБОРЬЕ С БЕГОМ)</t>
  </si>
  <si>
    <t>МУЖЧИНЫ</t>
  </si>
  <si>
    <t>ЖЕНЩИНЫ</t>
  </si>
  <si>
    <t>XXII летние спортивные игры среди муниципальных районов Красноярского края "Сельская Нива Красноярья"</t>
  </si>
  <si>
    <t>01-02 июня 2024год</t>
  </si>
  <si>
    <t>1 км</t>
  </si>
  <si>
    <t>сумма команды</t>
  </si>
  <si>
    <t>М</t>
  </si>
  <si>
    <t>Ж</t>
  </si>
  <si>
    <t>Гардт Сергей</t>
  </si>
  <si>
    <t>Гардт Никита</t>
  </si>
  <si>
    <t>Бекренева Кристина</t>
  </si>
  <si>
    <t>Гардт Анна</t>
  </si>
  <si>
    <t>Бурчаков Даниил</t>
  </si>
  <si>
    <t>Балахтинский район</t>
  </si>
  <si>
    <t>Креминский Сергей</t>
  </si>
  <si>
    <t>Иванова Светлана</t>
  </si>
  <si>
    <t>Платонова Анастасия</t>
  </si>
  <si>
    <t>Садовский Александр</t>
  </si>
  <si>
    <t>Лобанова Кристина</t>
  </si>
  <si>
    <t>Салямова Мария</t>
  </si>
  <si>
    <t>Бигдай Владислав</t>
  </si>
  <si>
    <t>Лукьянов Константин</t>
  </si>
  <si>
    <t>Емельяновский район</t>
  </si>
  <si>
    <t>Кузьмин Василий</t>
  </si>
  <si>
    <t>Кадилова Анна</t>
  </si>
  <si>
    <t>Горлушкина Любовь</t>
  </si>
  <si>
    <t>Мерзляков Евгений</t>
  </si>
  <si>
    <t>Северо-Енисейский район</t>
  </si>
  <si>
    <t>Гримбаум Андрей</t>
  </si>
  <si>
    <t>Рубинис Александра</t>
  </si>
  <si>
    <t>Смолина Анна</t>
  </si>
  <si>
    <t>Кочергин Егор</t>
  </si>
  <si>
    <t>Казеннова Анна</t>
  </si>
  <si>
    <t>Журавлев Александр</t>
  </si>
  <si>
    <t>Брюханова Ксения</t>
  </si>
  <si>
    <t>Чертакова Мария</t>
  </si>
  <si>
    <t>Золотухин Семён</t>
  </si>
  <si>
    <t>Русанов Николай</t>
  </si>
  <si>
    <t>Щукина Яна</t>
  </si>
  <si>
    <t>Щукина Кристина</t>
  </si>
  <si>
    <t>Василенко Михаил</t>
  </si>
  <si>
    <t>Коновалов Иван</t>
  </si>
  <si>
    <t>Чернитенко Валерия</t>
  </si>
  <si>
    <t>Козлова Марина</t>
  </si>
  <si>
    <t>Безруких Данила</t>
  </si>
  <si>
    <t>Бурковская Алла</t>
  </si>
  <si>
    <t>Тарасова Наталья</t>
  </si>
  <si>
    <t>Лопатенко Денис</t>
  </si>
  <si>
    <t>Нарматов Роман</t>
  </si>
  <si>
    <t>Абанский район</t>
  </si>
  <si>
    <t>Грузных Евгений</t>
  </si>
  <si>
    <t>Никитенко Ольга</t>
  </si>
  <si>
    <t>Лёмов Иван</t>
  </si>
  <si>
    <t>Романченко Татьяна</t>
  </si>
  <si>
    <t>Мишанков Герман</t>
  </si>
  <si>
    <t>Пировский МО</t>
  </si>
  <si>
    <t>Медведева Влада</t>
  </si>
  <si>
    <t>Чумакова Екатерина</t>
  </si>
  <si>
    <t>Емельянов Станислав</t>
  </si>
  <si>
    <t>Бирилюсский район</t>
  </si>
  <si>
    <t>Сторожук Данил</t>
  </si>
  <si>
    <t>Лузик Юлия</t>
  </si>
  <si>
    <t>Гришанова Дарья</t>
  </si>
  <si>
    <t>Шаламов Данил</t>
  </si>
  <si>
    <t>Черных Петр</t>
  </si>
  <si>
    <t>Стрельченко Ирина</t>
  </si>
  <si>
    <t>Сергеев Виктор</t>
  </si>
  <si>
    <t>Хан Виктория</t>
  </si>
  <si>
    <t>Сергеева Нина</t>
  </si>
  <si>
    <t>Дулепко Виктория</t>
  </si>
  <si>
    <t>номер</t>
  </si>
  <si>
    <t>Главный секретарь __________________</t>
  </si>
  <si>
    <t>Краснотуранский район</t>
  </si>
  <si>
    <t>Бушуев Вадим</t>
  </si>
  <si>
    <t>Сухопаров Николай</t>
  </si>
  <si>
    <t>Немова Наталья</t>
  </si>
  <si>
    <t>Владимиров Александр</t>
  </si>
  <si>
    <t>н\я</t>
  </si>
  <si>
    <t xml:space="preserve">ПРОТОКОЛ КОМАНДНОГО ПЕРВЕНСТВА ПО ПОЛИАТЛЛНУ(ТРОЕБОРЬЕ С БЕГОМ) </t>
  </si>
  <si>
    <t>1 день</t>
  </si>
  <si>
    <t xml:space="preserve">    ПРОТОКОЛ ЛИЧНОГО ПЕРВЕНСТВА ПО ПОЛИАТЛОНУ (ТРОЕБОРЬЕ С БЕГОМ)</t>
  </si>
  <si>
    <t>Главный секретарь_____________________________</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</si>
</sst>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dd/mm/yy;@"/>
    <numFmt numFmtId="166" formatCode="[h]:mm:ss;@"/>
    <numFmt numFmtId="167" formatCode="#,##0.0"/>
  </numFmts>
  <fonts count="95" x14ac:knownFonts="1">
    <font>
      <sz val="11"/>
      <color theme="1"/>
      <name val="Calibri"/>
      <family val="2"/>
      <charset val="204"/>
      <scheme val="minor"/>
    </font>
    <font>
      <sz val="11"/>
      <color rgb="FFFF0000"/>
      <name val="Calibri"/>
      <family val="2"/>
      <charset val="204"/>
      <scheme val="minor"/>
    </font>
    <font>
      <b/>
      <sz val="10"/>
      <name val="Times New Roman"/>
      <family val="1"/>
      <charset val="204"/>
    </font>
    <font>
      <sz val="10"/>
      <name val="Arial Cyr"/>
      <family val="2"/>
      <charset val="204"/>
    </font>
    <font>
      <b/>
      <sz val="10"/>
      <name val="Arial"/>
      <family val="2"/>
      <charset val="204"/>
    </font>
    <font>
      <sz val="10"/>
      <color indexed="8"/>
      <name val="Arial"/>
      <family val="2"/>
      <charset val="204"/>
    </font>
    <font>
      <sz val="11"/>
      <color rgb="FF002060"/>
      <name val="Calibri"/>
      <family val="2"/>
      <charset val="204"/>
      <scheme val="minor"/>
    </font>
    <font>
      <sz val="10"/>
      <name val="Arial Cyr"/>
      <charset val="204"/>
    </font>
    <font>
      <sz val="10"/>
      <name val="Arial Cyr"/>
    </font>
    <font>
      <sz val="8"/>
      <color theme="1"/>
      <name val="Times New Roman"/>
      <family val="1"/>
      <charset val="204"/>
    </font>
    <font>
      <sz val="6"/>
      <color theme="1"/>
      <name val="Calibri"/>
      <family val="2"/>
      <charset val="204"/>
      <scheme val="minor"/>
    </font>
    <font>
      <sz val="11"/>
      <color theme="1"/>
      <name val="Calibri"/>
      <family val="2"/>
      <scheme val="minor"/>
    </font>
    <font>
      <sz val="14"/>
      <name val="Times New Roman"/>
      <family val="1"/>
      <charset val="204"/>
    </font>
    <font>
      <sz val="10"/>
      <name val="Arial"/>
      <family val="2"/>
      <charset val="204"/>
    </font>
    <font>
      <b/>
      <sz val="12"/>
      <name val="Arial"/>
      <family val="2"/>
      <charset val="204"/>
    </font>
    <font>
      <sz val="14"/>
      <color theme="1"/>
      <name val="Calibri"/>
      <family val="2"/>
      <charset val="204"/>
      <scheme val="minor"/>
    </font>
    <font>
      <b/>
      <sz val="15"/>
      <name val="Arial"/>
      <family val="2"/>
      <charset val="204"/>
    </font>
    <font>
      <b/>
      <sz val="14"/>
      <name val="Arial"/>
      <family val="2"/>
      <charset val="204"/>
    </font>
    <font>
      <sz val="16"/>
      <color theme="1"/>
      <name val="Calibri"/>
      <family val="2"/>
      <charset val="204"/>
      <scheme val="minor"/>
    </font>
    <font>
      <b/>
      <sz val="14"/>
      <color theme="1"/>
      <name val="Calibri"/>
      <family val="2"/>
      <charset val="204"/>
      <scheme val="minor"/>
    </font>
    <font>
      <b/>
      <i/>
      <sz val="14"/>
      <color theme="1"/>
      <name val="Calibri"/>
      <family val="2"/>
      <charset val="204"/>
      <scheme val="minor"/>
    </font>
    <font>
      <sz val="11"/>
      <color theme="1"/>
      <name val="Times New Roman"/>
      <family val="1"/>
      <charset val="204"/>
    </font>
    <font>
      <sz val="16"/>
      <color theme="1"/>
      <name val="Times New Roman"/>
      <family val="1"/>
      <charset val="204"/>
    </font>
    <font>
      <sz val="12"/>
      <name val="Calibri"/>
      <family val="2"/>
      <charset val="204"/>
      <scheme val="minor"/>
    </font>
    <font>
      <b/>
      <sz val="14"/>
      <name val="Times New Roman"/>
      <family val="1"/>
      <charset val="204"/>
    </font>
    <font>
      <sz val="14"/>
      <color theme="1"/>
      <name val="Times New Roman"/>
      <family val="1"/>
      <charset val="204"/>
    </font>
    <font>
      <b/>
      <sz val="14"/>
      <color theme="1"/>
      <name val="Times New Roman"/>
      <family val="1"/>
      <charset val="204"/>
    </font>
    <font>
      <b/>
      <sz val="16"/>
      <color theme="1"/>
      <name val="Times New Roman"/>
      <family val="1"/>
      <charset val="204"/>
    </font>
    <font>
      <b/>
      <sz val="12"/>
      <color theme="3"/>
      <name val="Calibri"/>
      <family val="2"/>
      <charset val="204"/>
      <scheme val="minor"/>
    </font>
    <font>
      <b/>
      <sz val="12"/>
      <color theme="1"/>
      <name val="Calibri"/>
      <family val="2"/>
      <charset val="204"/>
      <scheme val="minor"/>
    </font>
    <font>
      <b/>
      <sz val="12"/>
      <color theme="5"/>
      <name val="Calibri"/>
      <family val="2"/>
      <charset val="204"/>
      <scheme val="minor"/>
    </font>
    <font>
      <sz val="12"/>
      <color theme="3"/>
      <name val="Calibri"/>
      <family val="2"/>
      <charset val="204"/>
      <scheme val="minor"/>
    </font>
    <font>
      <sz val="12"/>
      <color theme="5"/>
      <name val="Calibri"/>
      <family val="2"/>
      <charset val="204"/>
      <scheme val="minor"/>
    </font>
    <font>
      <sz val="12"/>
      <color theme="1"/>
      <name val="Calibri"/>
      <family val="2"/>
      <charset val="204"/>
      <scheme val="minor"/>
    </font>
    <font>
      <b/>
      <sz val="14"/>
      <color rgb="FFFF0000"/>
      <name val="Calibri"/>
      <family val="2"/>
      <charset val="204"/>
      <scheme val="minor"/>
    </font>
    <font>
      <b/>
      <sz val="16"/>
      <color rgb="FF7030A0"/>
      <name val="Calibri"/>
      <family val="2"/>
      <charset val="204"/>
      <scheme val="minor"/>
    </font>
    <font>
      <b/>
      <sz val="16"/>
      <color theme="1"/>
      <name val="Calibri"/>
      <family val="2"/>
      <charset val="204"/>
      <scheme val="minor"/>
    </font>
    <font>
      <b/>
      <sz val="16"/>
      <color rgb="FFFF0000"/>
      <name val="Calibri"/>
      <family val="2"/>
      <charset val="204"/>
      <scheme val="minor"/>
    </font>
    <font>
      <b/>
      <sz val="14"/>
      <color rgb="FF7030A0"/>
      <name val="Calibri"/>
      <family val="2"/>
      <charset val="204"/>
      <scheme val="minor"/>
    </font>
    <font>
      <sz val="14"/>
      <color rgb="FF7030A0"/>
      <name val="Calibri"/>
      <family val="2"/>
      <charset val="204"/>
      <scheme val="minor"/>
    </font>
    <font>
      <sz val="14"/>
      <color rgb="FFFF0000"/>
      <name val="Calibri"/>
      <family val="2"/>
      <charset val="204"/>
      <scheme val="minor"/>
    </font>
    <font>
      <sz val="14"/>
      <color rgb="FFFF0000"/>
      <name val="Times New Roman"/>
      <family val="1"/>
      <charset val="204"/>
    </font>
    <font>
      <sz val="14"/>
      <color rgb="FF7030A0"/>
      <name val="Times New Roman"/>
      <family val="1"/>
      <charset val="204"/>
    </font>
    <font>
      <b/>
      <sz val="14"/>
      <color rgb="FFFF0000"/>
      <name val="Times New Roman"/>
      <family val="1"/>
      <charset val="204"/>
    </font>
    <font>
      <sz val="12"/>
      <color rgb="FFFF0000"/>
      <name val="Calibri"/>
      <family val="2"/>
      <charset val="204"/>
      <scheme val="minor"/>
    </font>
    <font>
      <b/>
      <sz val="14"/>
      <color rgb="FF7030A0"/>
      <name val="Times New Roman"/>
      <family val="1"/>
      <charset val="204"/>
    </font>
    <font>
      <b/>
      <sz val="12"/>
      <color rgb="FFFF0000"/>
      <name val="Calibri"/>
      <family val="2"/>
      <charset val="204"/>
      <scheme val="minor"/>
    </font>
    <font>
      <b/>
      <sz val="12"/>
      <color rgb="FF00B050"/>
      <name val="Calibri"/>
      <family val="2"/>
      <charset val="204"/>
      <scheme val="minor"/>
    </font>
    <font>
      <sz val="12"/>
      <color rgb="FF00B050"/>
      <name val="Calibri"/>
      <family val="2"/>
      <charset val="204"/>
      <scheme val="minor"/>
    </font>
    <font>
      <b/>
      <sz val="16"/>
      <color theme="7" tint="-0.249977111117893"/>
      <name val="Calibri"/>
      <family val="2"/>
      <charset val="204"/>
      <scheme val="minor"/>
    </font>
    <font>
      <sz val="16"/>
      <color theme="7" tint="-0.249977111117893"/>
      <name val="Calibri"/>
      <family val="2"/>
      <charset val="204"/>
      <scheme val="minor"/>
    </font>
    <font>
      <sz val="16"/>
      <color rgb="FFFF0000"/>
      <name val="Calibri"/>
      <family val="2"/>
      <charset val="204"/>
      <scheme val="minor"/>
    </font>
    <font>
      <b/>
      <sz val="12"/>
      <color theme="3" tint="0.39997558519241921"/>
      <name val="Calibri"/>
      <family val="2"/>
      <charset val="204"/>
      <scheme val="minor"/>
    </font>
    <font>
      <b/>
      <sz val="8"/>
      <color theme="3" tint="0.39997558519241921"/>
      <name val="Cambria"/>
      <family val="1"/>
      <charset val="204"/>
      <scheme val="major"/>
    </font>
    <font>
      <b/>
      <sz val="8"/>
      <color rgb="FFFF0000"/>
      <name val="Cambria"/>
      <family val="1"/>
      <charset val="204"/>
      <scheme val="major"/>
    </font>
    <font>
      <sz val="12"/>
      <color theme="3" tint="0.39997558519241921"/>
      <name val="Calibri"/>
      <family val="2"/>
      <charset val="204"/>
      <scheme val="minor"/>
    </font>
    <font>
      <b/>
      <sz val="16"/>
      <color rgb="FF00B050"/>
      <name val="Calibri"/>
      <family val="2"/>
      <charset val="204"/>
      <scheme val="minor"/>
    </font>
    <font>
      <b/>
      <sz val="16"/>
      <color theme="9" tint="-0.249977111117893"/>
      <name val="Calibri"/>
      <family val="2"/>
      <charset val="204"/>
      <scheme val="minor"/>
    </font>
    <font>
      <sz val="16"/>
      <color rgb="FF00B050"/>
      <name val="Calibri"/>
      <family val="2"/>
      <charset val="204"/>
      <scheme val="minor"/>
    </font>
    <font>
      <sz val="16"/>
      <color theme="9" tint="-0.249977111117893"/>
      <name val="Calibri"/>
      <family val="2"/>
      <charset val="204"/>
      <scheme val="minor"/>
    </font>
    <font>
      <b/>
      <sz val="10"/>
      <color rgb="FF00B050"/>
      <name val="Calibri"/>
      <family val="2"/>
      <charset val="204"/>
      <scheme val="minor"/>
    </font>
    <font>
      <b/>
      <sz val="10"/>
      <color theme="1"/>
      <name val="Calibri"/>
      <family val="2"/>
      <charset val="204"/>
      <scheme val="minor"/>
    </font>
    <font>
      <b/>
      <sz val="10"/>
      <color rgb="FFFF0000"/>
      <name val="Calibri"/>
      <family val="2"/>
      <charset val="204"/>
      <scheme val="minor"/>
    </font>
    <font>
      <b/>
      <sz val="11"/>
      <name val="Calibri"/>
      <family val="2"/>
      <charset val="204"/>
      <scheme val="minor"/>
    </font>
    <font>
      <b/>
      <sz val="14"/>
      <name val="Calibri"/>
      <family val="2"/>
      <charset val="204"/>
      <scheme val="minor"/>
    </font>
    <font>
      <b/>
      <sz val="12"/>
      <name val="Arial Cyr"/>
      <family val="2"/>
      <charset val="204"/>
    </font>
    <font>
      <sz val="12"/>
      <name val="Times New Roman"/>
      <family val="1"/>
      <charset val="204"/>
    </font>
    <font>
      <sz val="11"/>
      <name val="Calibri"/>
      <family val="2"/>
      <charset val="204"/>
      <scheme val="minor"/>
    </font>
    <font>
      <sz val="14"/>
      <name val="Calibri"/>
      <family val="2"/>
      <charset val="204"/>
      <scheme val="minor"/>
    </font>
    <font>
      <b/>
      <sz val="12"/>
      <color theme="1"/>
      <name val="Times New Roman"/>
      <family val="1"/>
      <charset val="204"/>
    </font>
    <font>
      <b/>
      <u/>
      <sz val="14"/>
      <color theme="1"/>
      <name val="Times New Roman"/>
      <family val="1"/>
      <charset val="204"/>
    </font>
    <font>
      <b/>
      <sz val="15"/>
      <name val="Times New Roman"/>
      <family val="1"/>
      <charset val="204"/>
    </font>
    <font>
      <b/>
      <sz val="11"/>
      <color theme="1"/>
      <name val="Times New Roman"/>
      <family val="1"/>
      <charset val="204"/>
    </font>
    <font>
      <b/>
      <sz val="12"/>
      <name val="Times New Roman"/>
      <family val="1"/>
      <charset val="204"/>
    </font>
    <font>
      <sz val="10"/>
      <name val="Arial"/>
      <family val="2"/>
      <charset val="204"/>
    </font>
    <font>
      <sz val="12"/>
      <name val="Times New Roman"/>
      <family val="1"/>
    </font>
    <font>
      <sz val="12"/>
      <name val="Arial"/>
      <family val="2"/>
      <charset val="204"/>
    </font>
    <font>
      <sz val="14"/>
      <name val="Arial"/>
      <family val="2"/>
      <charset val="204"/>
    </font>
    <font>
      <sz val="16"/>
      <name val="Arial"/>
      <family val="2"/>
      <charset val="204"/>
    </font>
    <font>
      <b/>
      <u/>
      <sz val="14"/>
      <name val="Arial"/>
      <family val="2"/>
      <charset val="204"/>
    </font>
    <font>
      <b/>
      <sz val="8"/>
      <name val="Arial"/>
      <family val="2"/>
    </font>
    <font>
      <b/>
      <sz val="12"/>
      <name val="Times New Roman"/>
      <family val="1"/>
    </font>
    <font>
      <b/>
      <sz val="9"/>
      <name val="Arial"/>
      <family val="2"/>
    </font>
    <font>
      <sz val="8"/>
      <name val="Arial"/>
      <family val="2"/>
    </font>
    <font>
      <sz val="9"/>
      <name val="Arial"/>
      <family val="2"/>
    </font>
    <font>
      <sz val="10"/>
      <name val="Times New Roman"/>
      <family val="1"/>
      <charset val="204"/>
    </font>
    <font>
      <sz val="12"/>
      <color theme="1"/>
      <name val="Times New Roman"/>
      <family val="1"/>
      <charset val="204"/>
    </font>
    <font>
      <b/>
      <sz val="12"/>
      <name val="Calibri"/>
      <family val="2"/>
      <charset val="204"/>
      <scheme val="minor"/>
    </font>
    <font>
      <b/>
      <i/>
      <sz val="11"/>
      <color theme="1"/>
      <name val="Calibri"/>
      <family val="2"/>
      <charset val="204"/>
      <scheme val="minor"/>
    </font>
    <font>
      <sz val="11"/>
      <color theme="1"/>
      <name val="Calibri"/>
      <family val="2"/>
      <charset val="204"/>
      <scheme val="minor"/>
    </font>
    <font>
      <b/>
      <sz val="20"/>
      <color theme="1"/>
      <name val="Calibri"/>
      <family val="2"/>
      <charset val="204"/>
      <scheme val="minor"/>
    </font>
    <font>
      <b/>
      <sz val="20"/>
      <name val="Calibri"/>
      <family val="2"/>
      <charset val="204"/>
      <scheme val="minor"/>
    </font>
    <font>
      <b/>
      <sz val="11"/>
      <name val="Times New Roman"/>
      <family val="1"/>
      <charset val="204"/>
    </font>
    <font>
      <b/>
      <sz val="11"/>
      <color rgb="FF002060"/>
      <name val="Calibri"/>
      <family val="2"/>
      <charset val="204"/>
      <scheme val="minor"/>
    </font>
    <font>
      <b/>
      <sz val="11"/>
      <color theme="1"/>
      <name val="Calibri"/>
      <family val="2"/>
      <charset val="204"/>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4"/>
      </left>
      <right style="medium">
        <color indexed="64"/>
      </right>
      <top/>
      <bottom/>
      <diagonal/>
    </border>
  </borders>
  <cellStyleXfs count="9">
    <xf numFmtId="0" fontId="0" fillId="0" borderId="0"/>
    <xf numFmtId="0" fontId="5" fillId="0" borderId="0">
      <alignment horizontal="center" vertical="center"/>
    </xf>
    <xf numFmtId="0" fontId="7" fillId="0" borderId="0">
      <alignment vertical="center"/>
    </xf>
    <xf numFmtId="0" fontId="8" fillId="0" borderId="0"/>
    <xf numFmtId="0" fontId="11" fillId="0" borderId="0"/>
    <xf numFmtId="0" fontId="13" fillId="0" borderId="0"/>
    <xf numFmtId="0" fontId="74" fillId="0" borderId="0"/>
    <xf numFmtId="0" fontId="89" fillId="0" borderId="0"/>
    <xf numFmtId="0" fontId="11" fillId="0" borderId="0"/>
  </cellStyleXfs>
  <cellXfs count="669">
    <xf numFmtId="0" fontId="0" fillId="0" borderId="0" xfId="0"/>
    <xf numFmtId="0" fontId="0" fillId="0" borderId="0" xfId="0" applyAlignment="1">
      <alignment horizontal="center" vertical="center"/>
    </xf>
    <xf numFmtId="0" fontId="1" fillId="0" borderId="0" xfId="0" applyFont="1"/>
    <xf numFmtId="0" fontId="6" fillId="0" borderId="0" xfId="0" applyFont="1"/>
    <xf numFmtId="49" fontId="0" fillId="0" borderId="0" xfId="0" applyNumberFormat="1"/>
    <xf numFmtId="0" fontId="9" fillId="0" borderId="0" xfId="0" applyFont="1" applyAlignment="1">
      <alignment horizontal="center" vertical="center" wrapText="1"/>
    </xf>
    <xf numFmtId="0" fontId="10" fillId="0" borderId="0" xfId="0" applyFont="1" applyAlignment="1">
      <alignment horizontal="center"/>
    </xf>
    <xf numFmtId="0" fontId="0" fillId="0" borderId="0" xfId="0" applyAlignment="1">
      <alignment horizontal="center"/>
    </xf>
    <xf numFmtId="0" fontId="2" fillId="0" borderId="0" xfId="0" applyFont="1" applyAlignment="1">
      <alignment horizontal="center"/>
    </xf>
    <xf numFmtId="0" fontId="0" fillId="0" borderId="0" xfId="0" applyAlignment="1">
      <alignment horizontal="center" vertical="top"/>
    </xf>
    <xf numFmtId="2" fontId="0" fillId="0" borderId="0" xfId="0" applyNumberFormat="1" applyAlignment="1">
      <alignment horizontal="center" vertical="top"/>
    </xf>
    <xf numFmtId="2" fontId="2" fillId="0" borderId="0" xfId="0" applyNumberFormat="1" applyFont="1" applyAlignment="1">
      <alignment horizontal="center"/>
    </xf>
    <xf numFmtId="2" fontId="0" fillId="0" borderId="0" xfId="0" applyNumberFormat="1" applyAlignment="1">
      <alignment horizontal="center" vertical="center"/>
    </xf>
    <xf numFmtId="0" fontId="0" fillId="0" borderId="0" xfId="0" applyAlignment="1">
      <alignment horizontal="right"/>
    </xf>
    <xf numFmtId="0" fontId="15" fillId="0" borderId="0" xfId="0" applyFont="1" applyAlignment="1">
      <alignment horizontal="left"/>
    </xf>
    <xf numFmtId="0" fontId="0" fillId="0" borderId="0" xfId="0" applyAlignment="1">
      <alignment horizontal="left"/>
    </xf>
    <xf numFmtId="0" fontId="10" fillId="0" borderId="0" xfId="0" applyFont="1"/>
    <xf numFmtId="0" fontId="15" fillId="0" borderId="0" xfId="0" applyFont="1" applyAlignment="1">
      <alignment vertical="center"/>
    </xf>
    <xf numFmtId="0" fontId="17" fillId="0" borderId="0" xfId="5" applyFont="1"/>
    <xf numFmtId="0" fontId="16" fillId="0" borderId="0" xfId="5" applyFont="1" applyAlignment="1">
      <alignment vertical="top" wrapText="1"/>
    </xf>
    <xf numFmtId="0" fontId="23" fillId="0" borderId="0" xfId="0" applyFont="1" applyAlignment="1">
      <alignment horizontal="center"/>
    </xf>
    <xf numFmtId="0" fontId="23" fillId="0" borderId="0" xfId="0" applyFont="1"/>
    <xf numFmtId="0" fontId="24" fillId="0" borderId="0" xfId="5" applyFont="1" applyAlignment="1">
      <alignment horizontal="center"/>
    </xf>
    <xf numFmtId="0" fontId="24" fillId="0" borderId="0" xfId="5" applyFont="1"/>
    <xf numFmtId="0" fontId="21" fillId="0" borderId="0" xfId="0" applyFont="1" applyAlignment="1">
      <alignment horizontal="center" vertical="top"/>
    </xf>
    <xf numFmtId="0" fontId="21" fillId="0" borderId="0" xfId="0" applyFont="1"/>
    <xf numFmtId="0" fontId="21" fillId="0" borderId="0" xfId="0" applyFont="1" applyAlignment="1">
      <alignment horizontal="center"/>
    </xf>
    <xf numFmtId="0" fontId="25" fillId="0" borderId="0" xfId="0" applyFont="1" applyAlignment="1">
      <alignment horizontal="center"/>
    </xf>
    <xf numFmtId="0" fontId="22" fillId="0" borderId="0" xfId="0" applyFont="1" applyAlignment="1">
      <alignment horizontal="left" vertical="center"/>
    </xf>
    <xf numFmtId="0" fontId="20" fillId="0" borderId="0" xfId="0" applyFont="1" applyAlignment="1">
      <alignment vertical="center"/>
    </xf>
    <xf numFmtId="1" fontId="25" fillId="0" borderId="1" xfId="0" applyNumberFormat="1" applyFont="1" applyBorder="1" applyAlignment="1">
      <alignment horizontal="center" vertical="top" wrapText="1"/>
    </xf>
    <xf numFmtId="2" fontId="25" fillId="0" borderId="1" xfId="0" applyNumberFormat="1" applyFont="1" applyBorder="1" applyAlignment="1" applyProtection="1">
      <alignment horizontal="center" vertical="top" wrapText="1"/>
      <protection hidden="1"/>
    </xf>
    <xf numFmtId="0" fontId="29" fillId="0" borderId="9" xfId="0" applyFont="1" applyBorder="1" applyAlignment="1">
      <alignment horizontal="center"/>
    </xf>
    <xf numFmtId="0" fontId="29" fillId="0" borderId="0" xfId="0" applyFont="1" applyAlignment="1">
      <alignment horizontal="center"/>
    </xf>
    <xf numFmtId="164" fontId="28"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8" xfId="0" applyFont="1" applyBorder="1" applyAlignment="1">
      <alignment horizontal="center" vertical="center" wrapText="1"/>
    </xf>
    <xf numFmtId="164" fontId="31" fillId="0" borderId="1" xfId="0" applyNumberFormat="1" applyFont="1" applyBorder="1" applyAlignment="1">
      <alignment horizontal="center" vertical="center" wrapText="1"/>
    </xf>
    <xf numFmtId="0" fontId="31"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8" xfId="0" applyFont="1" applyBorder="1" applyAlignment="1">
      <alignment horizontal="center" vertical="center" wrapText="1"/>
    </xf>
    <xf numFmtId="164" fontId="31" fillId="0" borderId="1" xfId="2" applyNumberFormat="1" applyFont="1" applyBorder="1" applyAlignment="1">
      <alignment horizontal="center" vertical="center"/>
    </xf>
    <xf numFmtId="0" fontId="31" fillId="0" borderId="1" xfId="2" applyFont="1" applyBorder="1" applyAlignment="1">
      <alignment horizontal="center" vertical="center"/>
    </xf>
    <xf numFmtId="164" fontId="32" fillId="0" borderId="1" xfId="2" applyNumberFormat="1" applyFont="1" applyBorder="1" applyAlignment="1">
      <alignment horizontal="center" vertical="center"/>
    </xf>
    <xf numFmtId="0" fontId="32" fillId="0" borderId="8" xfId="2" applyFont="1" applyBorder="1" applyAlignment="1">
      <alignment horizontal="center" vertical="center"/>
    </xf>
    <xf numFmtId="164" fontId="31" fillId="0" borderId="1" xfId="0" applyNumberFormat="1" applyFont="1" applyBorder="1" applyAlignment="1">
      <alignment horizontal="center" vertical="center"/>
    </xf>
    <xf numFmtId="0" fontId="31" fillId="0" borderId="1" xfId="0" applyFont="1" applyBorder="1" applyAlignment="1">
      <alignment horizontal="center" vertical="center"/>
    </xf>
    <xf numFmtId="164" fontId="32" fillId="0" borderId="1" xfId="0" applyNumberFormat="1" applyFont="1" applyBorder="1" applyAlignment="1">
      <alignment horizontal="center" vertical="center"/>
    </xf>
    <xf numFmtId="0" fontId="33" fillId="0" borderId="0" xfId="0" applyFont="1" applyAlignment="1">
      <alignment horizontal="center"/>
    </xf>
    <xf numFmtId="0" fontId="32" fillId="0" borderId="8" xfId="0" applyFont="1" applyBorder="1" applyAlignment="1">
      <alignment horizontal="center" vertical="center"/>
    </xf>
    <xf numFmtId="164" fontId="28" fillId="0" borderId="1" xfId="0" applyNumberFormat="1" applyFont="1" applyBorder="1" applyAlignment="1">
      <alignment horizontal="center" vertical="center"/>
    </xf>
    <xf numFmtId="0" fontId="28" fillId="0" borderId="1" xfId="0" applyFont="1" applyBorder="1" applyAlignment="1">
      <alignment horizontal="center" vertical="center"/>
    </xf>
    <xf numFmtId="164" fontId="31" fillId="0" borderId="0" xfId="0" applyNumberFormat="1" applyFont="1" applyAlignment="1">
      <alignment horizontal="center"/>
    </xf>
    <xf numFmtId="0" fontId="31" fillId="0" borderId="0" xfId="0" applyFont="1" applyAlignment="1">
      <alignment horizontal="center"/>
    </xf>
    <xf numFmtId="164" fontId="30" fillId="0" borderId="1" xfId="0" applyNumberFormat="1" applyFont="1" applyBorder="1" applyAlignment="1">
      <alignment horizontal="center" vertical="center"/>
    </xf>
    <xf numFmtId="0" fontId="30" fillId="0" borderId="8" xfId="0" applyFont="1" applyBorder="1" applyAlignment="1">
      <alignment horizontal="center" vertical="center"/>
    </xf>
    <xf numFmtId="164" fontId="32" fillId="0" borderId="0" xfId="0" applyNumberFormat="1" applyFont="1" applyAlignment="1">
      <alignment horizontal="center"/>
    </xf>
    <xf numFmtId="0" fontId="32" fillId="0" borderId="10" xfId="0" applyFont="1" applyBorder="1" applyAlignment="1">
      <alignment horizontal="center"/>
    </xf>
    <xf numFmtId="164" fontId="31" fillId="0" borderId="4" xfId="0" applyNumberFormat="1" applyFont="1" applyBorder="1" applyAlignment="1">
      <alignment horizontal="center"/>
    </xf>
    <xf numFmtId="0" fontId="31" fillId="0" borderId="4" xfId="0" applyFont="1" applyBorder="1" applyAlignment="1">
      <alignment horizontal="center"/>
    </xf>
    <xf numFmtId="0" fontId="33" fillId="0" borderId="4" xfId="0" applyFont="1" applyBorder="1" applyAlignment="1">
      <alignment horizontal="center"/>
    </xf>
    <xf numFmtId="164" fontId="32" fillId="0" borderId="4" xfId="0" applyNumberFormat="1" applyFont="1" applyBorder="1" applyAlignment="1">
      <alignment horizontal="center"/>
    </xf>
    <xf numFmtId="0" fontId="32" fillId="0" borderId="11" xfId="0" applyFont="1" applyBorder="1" applyAlignment="1">
      <alignment horizontal="center"/>
    </xf>
    <xf numFmtId="0" fontId="32" fillId="0" borderId="0" xfId="0" applyFont="1" applyAlignment="1">
      <alignment horizontal="center"/>
    </xf>
    <xf numFmtId="0" fontId="36" fillId="0" borderId="0" xfId="0" applyFont="1" applyAlignment="1">
      <alignment horizontal="center" vertical="center"/>
    </xf>
    <xf numFmtId="0" fontId="19" fillId="0" borderId="0" xfId="0" applyFont="1"/>
    <xf numFmtId="2" fontId="38" fillId="0" borderId="1" xfId="0" applyNumberFormat="1" applyFont="1" applyBorder="1" applyAlignment="1">
      <alignment horizontal="center" vertical="center"/>
    </xf>
    <xf numFmtId="0" fontId="38" fillId="0" borderId="1" xfId="0" applyFont="1" applyBorder="1" applyAlignment="1">
      <alignment horizontal="center" vertical="center"/>
    </xf>
    <xf numFmtId="0" fontId="29" fillId="0" borderId="0" xfId="0" applyFont="1"/>
    <xf numFmtId="2" fontId="34" fillId="0" borderId="1" xfId="0" applyNumberFormat="1" applyFont="1" applyBorder="1" applyAlignment="1">
      <alignment horizontal="center" vertical="center"/>
    </xf>
    <xf numFmtId="0" fontId="34" fillId="0" borderId="1" xfId="2" applyFont="1" applyBorder="1" applyAlignment="1">
      <alignment horizontal="center" vertical="center" wrapText="1"/>
    </xf>
    <xf numFmtId="2" fontId="39" fillId="0" borderId="1" xfId="0" applyNumberFormat="1" applyFont="1" applyBorder="1" applyAlignment="1">
      <alignment horizontal="center" vertical="center"/>
    </xf>
    <xf numFmtId="0" fontId="39" fillId="0" borderId="1" xfId="0" applyFont="1" applyBorder="1" applyAlignment="1">
      <alignment horizontal="center" vertical="center"/>
    </xf>
    <xf numFmtId="2" fontId="40" fillId="0" borderId="1" xfId="0" applyNumberFormat="1" applyFont="1" applyBorder="1" applyAlignment="1">
      <alignment horizontal="center" vertical="center"/>
    </xf>
    <xf numFmtId="0" fontId="40" fillId="0" borderId="1" xfId="2" applyFont="1" applyBorder="1" applyAlignment="1">
      <alignment horizontal="center" vertical="center" wrapText="1"/>
    </xf>
    <xf numFmtId="0" fontId="39" fillId="0" borderId="1" xfId="2" applyFont="1" applyBorder="1" applyAlignment="1">
      <alignment horizontal="center" vertical="center" wrapText="1"/>
    </xf>
    <xf numFmtId="2" fontId="40" fillId="0" borderId="1" xfId="2" applyNumberFormat="1" applyFont="1" applyBorder="1" applyAlignment="1">
      <alignment horizontal="center" vertical="center" wrapText="1"/>
    </xf>
    <xf numFmtId="0" fontId="40" fillId="0" borderId="1" xfId="0" applyFont="1" applyBorder="1" applyAlignment="1">
      <alignment horizontal="center"/>
    </xf>
    <xf numFmtId="0" fontId="33" fillId="0" borderId="0" xfId="0" applyFont="1"/>
    <xf numFmtId="2" fontId="40" fillId="0" borderId="1" xfId="0" applyNumberFormat="1" applyFont="1" applyBorder="1" applyAlignment="1">
      <alignment horizontal="center" vertical="center" wrapText="1"/>
    </xf>
    <xf numFmtId="2" fontId="39" fillId="0" borderId="1" xfId="2" applyNumberFormat="1" applyFont="1" applyBorder="1" applyAlignment="1">
      <alignment horizontal="center" vertical="center" wrapText="1"/>
    </xf>
    <xf numFmtId="0" fontId="39" fillId="0" borderId="1" xfId="0" applyFont="1" applyBorder="1" applyAlignment="1">
      <alignment horizontal="center"/>
    </xf>
    <xf numFmtId="2" fontId="39" fillId="0" borderId="1" xfId="0" applyNumberFormat="1" applyFont="1" applyBorder="1" applyAlignment="1">
      <alignment horizontal="center" vertical="center" wrapText="1"/>
    </xf>
    <xf numFmtId="2" fontId="41" fillId="0" borderId="1" xfId="2" applyNumberFormat="1" applyFont="1" applyBorder="1" applyAlignment="1">
      <alignment horizontal="center" vertical="center" wrapText="1"/>
    </xf>
    <xf numFmtId="2" fontId="41" fillId="0" borderId="1" xfId="0" applyNumberFormat="1" applyFont="1" applyBorder="1" applyAlignment="1">
      <alignment horizontal="center" vertical="center" wrapText="1"/>
    </xf>
    <xf numFmtId="2" fontId="42" fillId="0" borderId="1" xfId="2" applyNumberFormat="1" applyFont="1" applyBorder="1" applyAlignment="1">
      <alignment horizontal="center" vertical="center" wrapText="1"/>
    </xf>
    <xf numFmtId="2" fontId="42" fillId="0" borderId="1" xfId="0" applyNumberFormat="1" applyFont="1" applyBorder="1" applyAlignment="1">
      <alignment horizontal="center" vertical="center" wrapText="1"/>
    </xf>
    <xf numFmtId="2" fontId="43" fillId="0" borderId="1" xfId="0" applyNumberFormat="1" applyFont="1" applyBorder="1" applyAlignment="1">
      <alignment horizontal="center" vertical="center" wrapText="1"/>
    </xf>
    <xf numFmtId="0" fontId="34" fillId="0" borderId="1" xfId="0" applyFont="1" applyBorder="1" applyAlignment="1">
      <alignment horizontal="center"/>
    </xf>
    <xf numFmtId="2" fontId="40" fillId="0" borderId="0" xfId="0" applyNumberFormat="1" applyFont="1" applyAlignment="1">
      <alignment horizontal="center" vertical="center"/>
    </xf>
    <xf numFmtId="0" fontId="40" fillId="0" borderId="0" xfId="0" applyFont="1" applyAlignment="1">
      <alignment horizontal="center" vertical="center"/>
    </xf>
    <xf numFmtId="0" fontId="33" fillId="0" borderId="0" xfId="0" applyFont="1" applyAlignment="1">
      <alignment horizontal="center" vertical="center"/>
    </xf>
    <xf numFmtId="0" fontId="44" fillId="0" borderId="0" xfId="0" applyFont="1" applyAlignment="1">
      <alignment horizontal="center" vertical="center"/>
    </xf>
    <xf numFmtId="2" fontId="45" fillId="0" borderId="1" xfId="0" applyNumberFormat="1" applyFont="1" applyBorder="1" applyAlignment="1">
      <alignment horizontal="center" vertical="center" wrapText="1"/>
    </xf>
    <xf numFmtId="0" fontId="38" fillId="0" borderId="1" xfId="0" applyFont="1" applyBorder="1" applyAlignment="1">
      <alignment horizontal="center"/>
    </xf>
    <xf numFmtId="2" fontId="39" fillId="0" borderId="0" xfId="0" applyNumberFormat="1" applyFont="1" applyAlignment="1">
      <alignment horizontal="center" vertical="center"/>
    </xf>
    <xf numFmtId="0" fontId="39" fillId="0" borderId="0" xfId="0" applyFont="1" applyAlignment="1">
      <alignment horizontal="center" vertical="center"/>
    </xf>
    <xf numFmtId="0" fontId="15" fillId="0" borderId="0" xfId="0" applyFont="1"/>
    <xf numFmtId="2" fontId="40" fillId="0" borderId="0" xfId="0" applyNumberFormat="1" applyFont="1"/>
    <xf numFmtId="0" fontId="40" fillId="0" borderId="0" xfId="0" applyFont="1"/>
    <xf numFmtId="0" fontId="28" fillId="0" borderId="1" xfId="3" applyFont="1" applyBorder="1" applyAlignment="1">
      <alignment horizontal="center" vertical="center"/>
    </xf>
    <xf numFmtId="0" fontId="28" fillId="0" borderId="1" xfId="2" applyFont="1" applyBorder="1" applyAlignment="1">
      <alignment horizontal="center" vertical="center"/>
    </xf>
    <xf numFmtId="49" fontId="29" fillId="0" borderId="0" xfId="0" applyNumberFormat="1" applyFont="1"/>
    <xf numFmtId="0" fontId="46" fillId="0" borderId="1" xfId="3" applyFont="1" applyBorder="1" applyAlignment="1">
      <alignment horizontal="center" vertical="center"/>
    </xf>
    <xf numFmtId="0" fontId="46" fillId="0" borderId="1" xfId="2" applyFont="1" applyBorder="1" applyAlignment="1">
      <alignment horizontal="center" vertical="center"/>
    </xf>
    <xf numFmtId="0" fontId="31" fillId="0" borderId="1" xfId="3" applyFont="1" applyBorder="1" applyAlignment="1">
      <alignment horizontal="center" vertical="center"/>
    </xf>
    <xf numFmtId="49" fontId="33" fillId="0" borderId="0" xfId="0" applyNumberFormat="1" applyFont="1"/>
    <xf numFmtId="0" fontId="44" fillId="0" borderId="1" xfId="3" applyFont="1" applyBorder="1" applyAlignment="1">
      <alignment horizontal="center" vertical="center"/>
    </xf>
    <xf numFmtId="0" fontId="44" fillId="0" borderId="1" xfId="2" applyFont="1" applyBorder="1" applyAlignment="1">
      <alignment horizontal="center" vertical="center"/>
    </xf>
    <xf numFmtId="49" fontId="31" fillId="0" borderId="0" xfId="2" applyNumberFormat="1" applyFont="1" applyAlignment="1">
      <alignment horizontal="center" vertical="center"/>
    </xf>
    <xf numFmtId="49" fontId="33" fillId="0" borderId="0" xfId="0" applyNumberFormat="1" applyFont="1" applyAlignment="1">
      <alignment horizontal="center"/>
    </xf>
    <xf numFmtId="49" fontId="44" fillId="0" borderId="0" xfId="2" applyNumberFormat="1" applyFont="1" applyAlignment="1">
      <alignment horizontal="center" vertical="center"/>
    </xf>
    <xf numFmtId="49" fontId="44" fillId="0" borderId="0" xfId="0" applyNumberFormat="1" applyFont="1"/>
    <xf numFmtId="49" fontId="31" fillId="0" borderId="0" xfId="0" applyNumberFormat="1" applyFont="1"/>
    <xf numFmtId="0" fontId="31" fillId="0" borderId="0" xfId="0" applyFont="1"/>
    <xf numFmtId="0" fontId="44" fillId="0" borderId="0" xfId="0" applyFont="1"/>
    <xf numFmtId="0" fontId="29" fillId="0" borderId="0" xfId="0" applyFont="1" applyAlignment="1">
      <alignment horizontal="center" vertical="center"/>
    </xf>
    <xf numFmtId="0" fontId="47" fillId="0" borderId="1" xfId="0" applyFont="1" applyBorder="1" applyAlignment="1">
      <alignment horizontal="center" vertical="center"/>
    </xf>
    <xf numFmtId="0" fontId="46" fillId="0" borderId="1" xfId="0" applyFont="1" applyBorder="1" applyAlignment="1">
      <alignment horizontal="center" vertical="center"/>
    </xf>
    <xf numFmtId="0" fontId="48" fillId="0" borderId="1" xfId="0" applyFont="1" applyBorder="1" applyAlignment="1">
      <alignment horizontal="center" vertical="center"/>
    </xf>
    <xf numFmtId="0" fontId="44" fillId="0" borderId="1" xfId="0" applyFont="1" applyBorder="1" applyAlignment="1">
      <alignment horizontal="center" vertical="center"/>
    </xf>
    <xf numFmtId="0" fontId="48" fillId="0" borderId="0" xfId="0" applyFont="1" applyAlignment="1">
      <alignment horizontal="center" vertical="center"/>
    </xf>
    <xf numFmtId="0" fontId="36" fillId="0" borderId="0" xfId="0" applyFont="1" applyAlignment="1">
      <alignment horizontal="center"/>
    </xf>
    <xf numFmtId="2" fontId="49" fillId="0" borderId="1" xfId="0" applyNumberFormat="1" applyFont="1" applyBorder="1" applyAlignment="1">
      <alignment horizontal="center" vertical="center" wrapText="1"/>
    </xf>
    <xf numFmtId="0" fontId="49" fillId="0" borderId="1" xfId="0" applyFont="1" applyBorder="1" applyAlignment="1">
      <alignment horizontal="center" vertical="center" wrapText="1"/>
    </xf>
    <xf numFmtId="2" fontId="37" fillId="0" borderId="1" xfId="2" applyNumberFormat="1" applyFont="1" applyBorder="1" applyAlignment="1">
      <alignment horizontal="center" vertical="center"/>
    </xf>
    <xf numFmtId="0" fontId="37" fillId="0" borderId="1" xfId="2" applyFont="1" applyBorder="1" applyAlignment="1">
      <alignment horizontal="center" vertical="center"/>
    </xf>
    <xf numFmtId="2" fontId="50" fillId="0" borderId="1" xfId="0" applyNumberFormat="1" applyFont="1" applyBorder="1" applyAlignment="1">
      <alignment horizontal="center" vertical="center" wrapText="1"/>
    </xf>
    <xf numFmtId="0" fontId="50" fillId="0" borderId="1" xfId="0" applyFont="1" applyBorder="1" applyAlignment="1">
      <alignment horizontal="center" vertical="center" wrapText="1"/>
    </xf>
    <xf numFmtId="2" fontId="51" fillId="0" borderId="1" xfId="2" applyNumberFormat="1" applyFont="1" applyBorder="1" applyAlignment="1">
      <alignment horizontal="center" vertical="center"/>
    </xf>
    <xf numFmtId="0" fontId="51" fillId="0" borderId="1" xfId="2" applyFont="1" applyBorder="1" applyAlignment="1">
      <alignment horizontal="center" vertical="center"/>
    </xf>
    <xf numFmtId="2" fontId="51" fillId="0" borderId="1" xfId="0" applyNumberFormat="1" applyFont="1" applyBorder="1" applyAlignment="1">
      <alignment horizontal="center" vertical="center" wrapText="1"/>
    </xf>
    <xf numFmtId="0" fontId="18" fillId="0" borderId="0" xfId="0" applyFont="1" applyAlignment="1">
      <alignment horizontal="center"/>
    </xf>
    <xf numFmtId="0" fontId="50" fillId="0" borderId="1" xfId="2" applyFont="1" applyBorder="1" applyAlignment="1">
      <alignment horizontal="center" vertical="center"/>
    </xf>
    <xf numFmtId="0" fontId="51" fillId="0" borderId="1" xfId="0" applyFont="1" applyBorder="1" applyAlignment="1">
      <alignment horizontal="center"/>
    </xf>
    <xf numFmtId="0" fontId="50" fillId="0" borderId="1" xfId="0" applyFont="1" applyBorder="1" applyAlignment="1">
      <alignment horizontal="center"/>
    </xf>
    <xf numFmtId="2" fontId="37" fillId="0" borderId="1" xfId="0" applyNumberFormat="1" applyFont="1" applyBorder="1" applyAlignment="1">
      <alignment horizontal="center" vertical="center" wrapText="1"/>
    </xf>
    <xf numFmtId="0" fontId="37" fillId="0" borderId="1" xfId="0" applyFont="1" applyBorder="1" applyAlignment="1">
      <alignment horizontal="center"/>
    </xf>
    <xf numFmtId="0" fontId="51" fillId="0" borderId="0" xfId="0" applyFont="1" applyAlignment="1">
      <alignment horizontal="center"/>
    </xf>
    <xf numFmtId="0" fontId="50" fillId="0" borderId="0" xfId="0" applyFont="1" applyAlignment="1">
      <alignment horizontal="center"/>
    </xf>
    <xf numFmtId="164" fontId="50" fillId="0" borderId="0" xfId="0" applyNumberFormat="1" applyFont="1" applyAlignment="1">
      <alignment horizontal="center"/>
    </xf>
    <xf numFmtId="0" fontId="52" fillId="0" borderId="1" xfId="2" applyFont="1" applyBorder="1" applyAlignment="1">
      <alignment horizontal="center" vertical="center"/>
    </xf>
    <xf numFmtId="49" fontId="29" fillId="0" borderId="0" xfId="0" applyNumberFormat="1" applyFont="1" applyAlignment="1">
      <alignment horizontal="center" vertical="center"/>
    </xf>
    <xf numFmtId="0" fontId="55" fillId="0" borderId="1" xfId="2" applyFont="1" applyBorder="1" applyAlignment="1">
      <alignment horizontal="center" vertical="center"/>
    </xf>
    <xf numFmtId="0" fontId="55" fillId="0" borderId="1" xfId="0" applyFont="1" applyBorder="1" applyAlignment="1">
      <alignment horizontal="center" vertical="center"/>
    </xf>
    <xf numFmtId="0" fontId="52" fillId="0" borderId="1" xfId="0" applyFont="1" applyBorder="1" applyAlignment="1">
      <alignment horizontal="center" vertical="center"/>
    </xf>
    <xf numFmtId="0" fontId="55" fillId="0" borderId="0" xfId="0" applyFont="1" applyAlignment="1">
      <alignment horizontal="center" vertical="center"/>
    </xf>
    <xf numFmtId="164" fontId="36" fillId="0" borderId="0" xfId="0" applyNumberFormat="1" applyFont="1" applyAlignment="1">
      <alignment horizontal="center" vertical="center"/>
    </xf>
    <xf numFmtId="164" fontId="56" fillId="0" borderId="1" xfId="0" applyNumberFormat="1" applyFont="1" applyBorder="1" applyAlignment="1">
      <alignment horizontal="center" vertical="center" wrapText="1"/>
    </xf>
    <xf numFmtId="0" fontId="56" fillId="0" borderId="1" xfId="0" applyFont="1" applyBorder="1" applyAlignment="1">
      <alignment horizontal="center" vertical="center"/>
    </xf>
    <xf numFmtId="164" fontId="57" fillId="0" borderId="1" xfId="0" applyNumberFormat="1" applyFont="1" applyBorder="1" applyAlignment="1">
      <alignment horizontal="center" vertical="center" wrapText="1"/>
    </xf>
    <xf numFmtId="0" fontId="57" fillId="0" borderId="1" xfId="0" applyFont="1" applyBorder="1" applyAlignment="1">
      <alignment horizontal="center" vertical="center"/>
    </xf>
    <xf numFmtId="164" fontId="58" fillId="0" borderId="1" xfId="0" applyNumberFormat="1" applyFont="1" applyBorder="1" applyAlignment="1">
      <alignment horizontal="center" vertical="center"/>
    </xf>
    <xf numFmtId="0" fontId="58" fillId="0" borderId="1" xfId="0" applyFont="1" applyBorder="1" applyAlignment="1">
      <alignment horizontal="center" vertical="center"/>
    </xf>
    <xf numFmtId="164" fontId="18" fillId="0" borderId="0" xfId="0" applyNumberFormat="1" applyFont="1" applyAlignment="1">
      <alignment horizontal="center" vertical="center"/>
    </xf>
    <xf numFmtId="164" fontId="59" fillId="0" borderId="1" xfId="0" applyNumberFormat="1" applyFont="1" applyBorder="1" applyAlignment="1">
      <alignment horizontal="center" vertical="center"/>
    </xf>
    <xf numFmtId="0" fontId="59" fillId="0" borderId="1" xfId="0" applyFont="1" applyBorder="1" applyAlignment="1">
      <alignment horizontal="center" vertical="center"/>
    </xf>
    <xf numFmtId="164" fontId="56" fillId="0" borderId="1" xfId="0" applyNumberFormat="1" applyFont="1" applyBorder="1" applyAlignment="1">
      <alignment horizontal="center" vertical="center"/>
    </xf>
    <xf numFmtId="164" fontId="57" fillId="0" borderId="1" xfId="0" applyNumberFormat="1" applyFont="1" applyBorder="1" applyAlignment="1">
      <alignment horizontal="center" vertical="center"/>
    </xf>
    <xf numFmtId="164" fontId="58" fillId="0" borderId="0" xfId="0" applyNumberFormat="1" applyFont="1" applyAlignment="1">
      <alignment horizontal="center" vertical="center"/>
    </xf>
    <xf numFmtId="0" fontId="58" fillId="0" borderId="0" xfId="0" applyFont="1" applyAlignment="1">
      <alignment horizontal="center" vertical="center"/>
    </xf>
    <xf numFmtId="164" fontId="59" fillId="0" borderId="0" xfId="0" applyNumberFormat="1" applyFont="1" applyAlignment="1">
      <alignment horizontal="center" vertical="center"/>
    </xf>
    <xf numFmtId="0" fontId="59" fillId="0" borderId="0" xfId="0" applyFont="1" applyAlignment="1">
      <alignment horizontal="center" vertical="center"/>
    </xf>
    <xf numFmtId="0" fontId="61" fillId="0" borderId="0" xfId="0" applyFont="1"/>
    <xf numFmtId="0" fontId="47" fillId="0" borderId="1" xfId="0" applyFont="1" applyBorder="1" applyAlignment="1">
      <alignment horizontal="center" vertical="center" wrapText="1"/>
    </xf>
    <xf numFmtId="0" fontId="46" fillId="0" borderId="1" xfId="0" applyFont="1" applyBorder="1" applyAlignment="1">
      <alignment horizontal="center" vertical="center" wrapText="1"/>
    </xf>
    <xf numFmtId="0" fontId="48" fillId="0" borderId="1" xfId="0" applyFont="1" applyBorder="1" applyAlignment="1">
      <alignment horizontal="center" vertical="center" wrapText="1"/>
    </xf>
    <xf numFmtId="0" fontId="44" fillId="0" borderId="1" xfId="0" applyFont="1" applyBorder="1" applyAlignment="1">
      <alignment horizontal="center" vertical="center" wrapText="1"/>
    </xf>
    <xf numFmtId="0" fontId="48" fillId="0" borderId="1" xfId="2" applyFont="1" applyBorder="1" applyAlignment="1">
      <alignment horizontal="center" vertical="center"/>
    </xf>
    <xf numFmtId="0" fontId="48" fillId="0" borderId="0" xfId="0" applyFont="1"/>
    <xf numFmtId="0" fontId="0" fillId="0" borderId="0" xfId="0" applyAlignment="1">
      <alignment vertical="center"/>
    </xf>
    <xf numFmtId="1" fontId="12" fillId="0" borderId="1" xfId="0" applyNumberFormat="1" applyFont="1" applyBorder="1" applyAlignment="1">
      <alignment horizontal="center" vertical="top" wrapText="1"/>
    </xf>
    <xf numFmtId="1" fontId="24" fillId="0" borderId="1" xfId="0" applyNumberFormat="1" applyFont="1" applyBorder="1" applyAlignment="1">
      <alignment horizontal="center" vertical="top" wrapText="1"/>
    </xf>
    <xf numFmtId="49" fontId="67" fillId="0" borderId="1" xfId="0" applyNumberFormat="1" applyFont="1" applyBorder="1" applyAlignment="1">
      <alignment horizontal="center" vertical="center" wrapText="1"/>
    </xf>
    <xf numFmtId="49" fontId="64" fillId="0" borderId="16" xfId="0" applyNumberFormat="1" applyFont="1" applyBorder="1" applyAlignment="1">
      <alignment horizontal="center" vertical="center"/>
    </xf>
    <xf numFmtId="49" fontId="68" fillId="0" borderId="16" xfId="0" applyNumberFormat="1" applyFont="1" applyBorder="1" applyAlignment="1">
      <alignment horizontal="center" vertical="center"/>
    </xf>
    <xf numFmtId="49" fontId="64" fillId="0" borderId="13" xfId="0" applyNumberFormat="1" applyFont="1" applyBorder="1" applyAlignment="1">
      <alignment horizontal="center" vertical="center" wrapText="1"/>
    </xf>
    <xf numFmtId="49" fontId="68" fillId="0" borderId="16" xfId="0" applyNumberFormat="1" applyFont="1" applyBorder="1" applyAlignment="1">
      <alignment horizontal="center" vertical="center" wrapText="1"/>
    </xf>
    <xf numFmtId="0" fontId="67" fillId="0" borderId="1" xfId="0" applyFont="1" applyBorder="1" applyAlignment="1">
      <alignment horizontal="center" vertical="center" wrapText="1"/>
    </xf>
    <xf numFmtId="0" fontId="68" fillId="0" borderId="16" xfId="0" applyFont="1" applyBorder="1" applyAlignment="1">
      <alignment horizontal="center" vertical="center"/>
    </xf>
    <xf numFmtId="0" fontId="64" fillId="0" borderId="13" xfId="0" applyFont="1" applyBorder="1" applyAlignment="1">
      <alignment horizontal="center" vertical="center" wrapText="1"/>
    </xf>
    <xf numFmtId="164" fontId="63" fillId="0" borderId="1" xfId="0" applyNumberFormat="1" applyFont="1" applyBorder="1" applyAlignment="1">
      <alignment horizontal="center" vertical="center" wrapText="1"/>
    </xf>
    <xf numFmtId="164" fontId="67" fillId="0" borderId="1" xfId="0" applyNumberFormat="1" applyFont="1" applyBorder="1" applyAlignment="1">
      <alignment horizontal="center" vertical="center" wrapText="1"/>
    </xf>
    <xf numFmtId="167" fontId="63" fillId="0" borderId="1" xfId="0" applyNumberFormat="1" applyFont="1" applyBorder="1" applyAlignment="1">
      <alignment horizontal="center" vertical="center" wrapText="1"/>
    </xf>
    <xf numFmtId="167" fontId="67" fillId="0" borderId="1" xfId="0" applyNumberFormat="1" applyFont="1" applyBorder="1" applyAlignment="1">
      <alignment horizontal="center" vertical="center" wrapText="1"/>
    </xf>
    <xf numFmtId="49" fontId="68" fillId="0" borderId="18" xfId="0" applyNumberFormat="1" applyFont="1" applyBorder="1" applyAlignment="1">
      <alignment horizontal="center" vertical="center"/>
    </xf>
    <xf numFmtId="164" fontId="32" fillId="0" borderId="0" xfId="0" applyNumberFormat="1" applyFont="1" applyAlignment="1">
      <alignment horizontal="center" vertical="center"/>
    </xf>
    <xf numFmtId="0" fontId="32" fillId="0" borderId="10" xfId="0" applyFont="1" applyBorder="1" applyAlignment="1">
      <alignment horizontal="center" vertical="center"/>
    </xf>
    <xf numFmtId="0" fontId="67" fillId="0" borderId="15" xfId="0" applyFont="1" applyBorder="1" applyAlignment="1">
      <alignment horizontal="center" vertical="center" wrapText="1"/>
    </xf>
    <xf numFmtId="49" fontId="68" fillId="0" borderId="1" xfId="0" applyNumberFormat="1" applyFont="1" applyBorder="1" applyAlignment="1">
      <alignment horizontal="center" vertical="center"/>
    </xf>
    <xf numFmtId="0" fontId="0" fillId="0" borderId="1" xfId="0" applyBorder="1" applyAlignment="1">
      <alignment horizontal="center"/>
    </xf>
    <xf numFmtId="167" fontId="0" fillId="0" borderId="1" xfId="0" applyNumberFormat="1" applyBorder="1" applyAlignment="1">
      <alignment horizontal="center"/>
    </xf>
    <xf numFmtId="167" fontId="0" fillId="0" borderId="0" xfId="0" applyNumberFormat="1" applyAlignment="1">
      <alignment horizontal="center"/>
    </xf>
    <xf numFmtId="164" fontId="0" fillId="0" borderId="0" xfId="0" applyNumberFormat="1" applyAlignment="1">
      <alignment horizontal="center"/>
    </xf>
    <xf numFmtId="0" fontId="68" fillId="0" borderId="1" xfId="0" applyFont="1" applyBorder="1" applyAlignment="1">
      <alignment horizontal="center" vertical="center"/>
    </xf>
    <xf numFmtId="49" fontId="68" fillId="0" borderId="1" xfId="0" applyNumberFormat="1" applyFont="1" applyBorder="1" applyAlignment="1">
      <alignment horizontal="center" vertical="center" wrapText="1"/>
    </xf>
    <xf numFmtId="49" fontId="64" fillId="0" borderId="1" xfId="0" applyNumberFormat="1" applyFont="1" applyBorder="1" applyAlignment="1">
      <alignment horizontal="center" vertical="center" wrapText="1"/>
    </xf>
    <xf numFmtId="0" fontId="64" fillId="0" borderId="1" xfId="0" applyFont="1" applyBorder="1" applyAlignment="1">
      <alignment horizontal="center" vertical="center" wrapText="1"/>
    </xf>
    <xf numFmtId="164" fontId="0" fillId="0" borderId="1" xfId="0" applyNumberFormat="1" applyBorder="1" applyAlignment="1">
      <alignment horizontal="center"/>
    </xf>
    <xf numFmtId="164" fontId="28" fillId="0" borderId="3" xfId="0" applyNumberFormat="1" applyFont="1" applyBorder="1" applyAlignment="1">
      <alignment vertical="center" wrapText="1"/>
    </xf>
    <xf numFmtId="164" fontId="28" fillId="0" borderId="2" xfId="0" applyNumberFormat="1" applyFont="1" applyBorder="1" applyAlignment="1">
      <alignment vertical="center" wrapText="1"/>
    </xf>
    <xf numFmtId="2" fontId="51" fillId="0" borderId="0" xfId="0" applyNumberFormat="1" applyFont="1" applyAlignment="1">
      <alignment horizontal="center"/>
    </xf>
    <xf numFmtId="2" fontId="51" fillId="0" borderId="1" xfId="0" applyNumberFormat="1" applyFont="1" applyBorder="1" applyAlignment="1">
      <alignment horizontal="center"/>
    </xf>
    <xf numFmtId="16" fontId="69" fillId="0" borderId="0" xfId="0" applyNumberFormat="1" applyFont="1" applyAlignment="1">
      <alignment horizontal="center"/>
    </xf>
    <xf numFmtId="0" fontId="69" fillId="0" borderId="0" xfId="0" applyFont="1"/>
    <xf numFmtId="2" fontId="12" fillId="0" borderId="1" xfId="0" applyNumberFormat="1" applyFont="1" applyBorder="1" applyAlignment="1" applyProtection="1">
      <alignment horizontal="center" vertical="top" wrapText="1"/>
      <protection hidden="1"/>
    </xf>
    <xf numFmtId="0" fontId="31" fillId="0" borderId="0" xfId="2" applyFont="1" applyAlignment="1">
      <alignment horizontal="center" vertical="center"/>
    </xf>
    <xf numFmtId="0" fontId="44" fillId="0" borderId="0" xfId="2" applyFont="1" applyAlignment="1">
      <alignment horizontal="center" vertical="center"/>
    </xf>
    <xf numFmtId="1" fontId="22" fillId="0" borderId="1" xfId="0" applyNumberFormat="1" applyFont="1" applyBorder="1" applyAlignment="1">
      <alignment horizontal="center" vertical="center"/>
    </xf>
    <xf numFmtId="0" fontId="27" fillId="0" borderId="1" xfId="0" applyFont="1" applyBorder="1" applyAlignment="1">
      <alignment horizontal="center" vertical="center"/>
    </xf>
    <xf numFmtId="0" fontId="24" fillId="0" borderId="0" xfId="5" applyFont="1" applyAlignment="1">
      <alignment vertical="center" wrapText="1"/>
    </xf>
    <xf numFmtId="0" fontId="25" fillId="0" borderId="0" xfId="0" applyFont="1"/>
    <xf numFmtId="16" fontId="26" fillId="0" borderId="0" xfId="0" applyNumberFormat="1" applyFont="1" applyAlignment="1">
      <alignment horizontal="center"/>
    </xf>
    <xf numFmtId="0" fontId="72" fillId="0" borderId="0" xfId="0" applyFont="1" applyAlignment="1">
      <alignment horizontal="left" vertical="center"/>
    </xf>
    <xf numFmtId="0" fontId="26" fillId="0" borderId="0" xfId="0" applyFont="1" applyAlignment="1">
      <alignment vertical="center"/>
    </xf>
    <xf numFmtId="0" fontId="26" fillId="0" borderId="0" xfId="0" applyFont="1" applyAlignment="1">
      <alignment horizontal="center" vertical="center"/>
    </xf>
    <xf numFmtId="0" fontId="73" fillId="0" borderId="20" xfId="0" applyFont="1" applyBorder="1" applyAlignment="1">
      <alignment horizontal="center" vertical="center" wrapText="1"/>
    </xf>
    <xf numFmtId="0" fontId="74" fillId="0" borderId="0" xfId="6"/>
    <xf numFmtId="0" fontId="24" fillId="0" borderId="0" xfId="6" applyFont="1"/>
    <xf numFmtId="0" fontId="24" fillId="0" borderId="0" xfId="6" applyFont="1" applyAlignment="1">
      <alignment horizontal="center" vertical="center" wrapText="1"/>
    </xf>
    <xf numFmtId="0" fontId="12" fillId="0" borderId="0" xfId="6" applyFont="1" applyAlignment="1">
      <alignment horizontal="center"/>
    </xf>
    <xf numFmtId="0" fontId="24" fillId="0" borderId="0" xfId="6" applyFont="1" applyAlignment="1">
      <alignment vertical="center"/>
    </xf>
    <xf numFmtId="0" fontId="24" fillId="0" borderId="0" xfId="6" applyFont="1" applyAlignment="1">
      <alignment vertical="center" wrapText="1"/>
    </xf>
    <xf numFmtId="0" fontId="13" fillId="0" borderId="0" xfId="6" applyFont="1"/>
    <xf numFmtId="0" fontId="13" fillId="0" borderId="0" xfId="6" applyFont="1" applyAlignment="1">
      <alignment horizontal="center"/>
    </xf>
    <xf numFmtId="0" fontId="75" fillId="0" borderId="0" xfId="6" applyFont="1" applyAlignment="1">
      <alignment horizontal="center" vertical="center" wrapText="1"/>
    </xf>
    <xf numFmtId="0" fontId="76" fillId="0" borderId="0" xfId="6" applyFont="1"/>
    <xf numFmtId="0" fontId="76" fillId="0" borderId="1" xfId="6" applyFont="1" applyBorder="1" applyAlignment="1">
      <alignment horizontal="center" vertical="center"/>
    </xf>
    <xf numFmtId="0" fontId="12" fillId="0" borderId="1" xfId="6" applyFont="1" applyBorder="1" applyAlignment="1">
      <alignment horizontal="center" vertical="top" wrapText="1"/>
    </xf>
    <xf numFmtId="0" fontId="12" fillId="0" borderId="1" xfId="6" applyFont="1" applyBorder="1" applyAlignment="1">
      <alignment horizontal="left" vertical="center" wrapText="1"/>
    </xf>
    <xf numFmtId="0" fontId="76" fillId="0" borderId="1" xfId="6" applyFont="1" applyBorder="1"/>
    <xf numFmtId="165" fontId="12" fillId="0" borderId="1" xfId="6" applyNumberFormat="1" applyFont="1" applyBorder="1" applyAlignment="1">
      <alignment horizontal="left" vertical="center" wrapText="1"/>
    </xf>
    <xf numFmtId="0" fontId="12" fillId="0" borderId="1" xfId="6" applyFont="1" applyBorder="1" applyAlignment="1">
      <alignment horizontal="center" vertical="center" wrapText="1"/>
    </xf>
    <xf numFmtId="0" fontId="12" fillId="3" borderId="1" xfId="4" applyFont="1" applyFill="1" applyBorder="1" applyAlignment="1">
      <alignment horizontal="left" vertical="center" wrapText="1"/>
    </xf>
    <xf numFmtId="0" fontId="75" fillId="0" borderId="0" xfId="6" applyFont="1"/>
    <xf numFmtId="0" fontId="74" fillId="0" borderId="0" xfId="6" applyAlignment="1">
      <alignment horizontal="left"/>
    </xf>
    <xf numFmtId="0" fontId="74" fillId="0" borderId="0" xfId="6" applyAlignment="1">
      <alignment horizontal="center"/>
    </xf>
    <xf numFmtId="0" fontId="17" fillId="0" borderId="0" xfId="6" applyFont="1" applyAlignment="1">
      <alignment horizontal="center" vertical="center" wrapText="1"/>
    </xf>
    <xf numFmtId="0" fontId="77" fillId="0" borderId="0" xfId="6" applyFont="1" applyAlignment="1">
      <alignment horizontal="center"/>
    </xf>
    <xf numFmtId="0" fontId="17" fillId="0" borderId="0" xfId="6" applyFont="1" applyAlignment="1">
      <alignment vertical="center" wrapText="1"/>
    </xf>
    <xf numFmtId="0" fontId="77" fillId="0" borderId="0" xfId="6" applyFont="1"/>
    <xf numFmtId="0" fontId="12" fillId="0" borderId="0" xfId="6" applyFont="1" applyAlignment="1">
      <alignment horizontal="center" vertical="center" wrapText="1"/>
    </xf>
    <xf numFmtId="0" fontId="12" fillId="0" borderId="1" xfId="6" applyFont="1" applyBorder="1" applyAlignment="1">
      <alignment horizontal="left" vertical="top" wrapText="1"/>
    </xf>
    <xf numFmtId="0" fontId="13" fillId="0" borderId="0" xfId="6" applyFont="1" applyAlignment="1">
      <alignment vertical="top"/>
    </xf>
    <xf numFmtId="0" fontId="13" fillId="0" borderId="0" xfId="6" applyFont="1" applyAlignment="1">
      <alignment vertical="top" wrapText="1"/>
    </xf>
    <xf numFmtId="0" fontId="78" fillId="0" borderId="0" xfId="6" applyFont="1"/>
    <xf numFmtId="0" fontId="79" fillId="0" borderId="0" xfId="6" applyFont="1" applyAlignment="1">
      <alignment horizontal="center" vertical="center"/>
    </xf>
    <xf numFmtId="0" fontId="12" fillId="0" borderId="24" xfId="6" applyFont="1" applyBorder="1" applyAlignment="1">
      <alignment horizontal="center" vertical="center" wrapText="1"/>
    </xf>
    <xf numFmtId="0" fontId="81" fillId="0" borderId="1" xfId="6" applyFont="1" applyBorder="1" applyAlignment="1">
      <alignment horizontal="center" vertical="top" wrapText="1"/>
    </xf>
    <xf numFmtId="0" fontId="14" fillId="0" borderId="1" xfId="6" applyFont="1" applyBorder="1" applyAlignment="1">
      <alignment horizontal="left" vertical="center"/>
    </xf>
    <xf numFmtId="0" fontId="76" fillId="0" borderId="1" xfId="6" applyFont="1" applyBorder="1" applyAlignment="1">
      <alignment vertical="center"/>
    </xf>
    <xf numFmtId="0" fontId="76" fillId="0" borderId="1" xfId="6" applyFont="1" applyBorder="1" applyAlignment="1">
      <alignment vertical="center" wrapText="1"/>
    </xf>
    <xf numFmtId="0" fontId="76" fillId="0" borderId="0" xfId="6" applyFont="1" applyAlignment="1">
      <alignment horizontal="center" vertical="center"/>
    </xf>
    <xf numFmtId="0" fontId="12" fillId="0" borderId="0" xfId="6" applyFont="1" applyAlignment="1">
      <alignment vertical="center" wrapText="1"/>
    </xf>
    <xf numFmtId="0" fontId="81" fillId="0" borderId="0" xfId="6" applyFont="1" applyAlignment="1">
      <alignment horizontal="center" vertical="top" wrapText="1"/>
    </xf>
    <xf numFmtId="0" fontId="76" fillId="0" borderId="0" xfId="6" applyFont="1" applyAlignment="1">
      <alignment vertical="center"/>
    </xf>
    <xf numFmtId="0" fontId="24" fillId="0" borderId="0" xfId="5" applyFont="1" applyAlignment="1">
      <alignment horizontal="center" vertical="center" wrapText="1"/>
    </xf>
    <xf numFmtId="0" fontId="26" fillId="0" borderId="0" xfId="0" applyFont="1" applyAlignment="1">
      <alignment horizontal="center"/>
    </xf>
    <xf numFmtId="0" fontId="17" fillId="0" borderId="0" xfId="6" applyFont="1" applyAlignment="1">
      <alignment horizontal="center" vertical="center"/>
    </xf>
    <xf numFmtId="0" fontId="24" fillId="0" borderId="0" xfId="6" applyFont="1" applyAlignment="1">
      <alignment horizontal="left"/>
    </xf>
    <xf numFmtId="0" fontId="12" fillId="0" borderId="0" xfId="6" applyFont="1" applyAlignment="1">
      <alignment horizontal="left" vertical="center"/>
    </xf>
    <xf numFmtId="0" fontId="74" fillId="0" borderId="0" xfId="6" applyAlignment="1">
      <alignment horizontal="left" vertical="center"/>
    </xf>
    <xf numFmtId="0" fontId="14" fillId="0" borderId="0" xfId="5" applyFont="1" applyAlignment="1">
      <alignment horizontal="center" vertical="center" wrapText="1"/>
    </xf>
    <xf numFmtId="0" fontId="25" fillId="0" borderId="0" xfId="0" applyFont="1" applyAlignment="1">
      <alignment horizontal="center" vertical="center" wrapText="1"/>
    </xf>
    <xf numFmtId="0" fontId="66" fillId="0" borderId="1" xfId="4" applyFont="1" applyBorder="1" applyAlignment="1">
      <alignment horizontal="left" vertical="top"/>
    </xf>
    <xf numFmtId="0" fontId="86" fillId="0" borderId="0" xfId="0" applyFont="1" applyAlignment="1">
      <alignment horizontal="left" vertical="top"/>
    </xf>
    <xf numFmtId="0" fontId="73" fillId="0" borderId="0" xfId="5" applyFont="1" applyAlignment="1">
      <alignment vertical="center" wrapText="1"/>
    </xf>
    <xf numFmtId="0" fontId="86" fillId="0" borderId="1" xfId="0" applyFont="1" applyBorder="1" applyAlignment="1">
      <alignment vertical="center" wrapText="1"/>
    </xf>
    <xf numFmtId="0" fontId="74" fillId="0" borderId="1" xfId="6" applyBorder="1"/>
    <xf numFmtId="0" fontId="86" fillId="0" borderId="1" xfId="0" applyFont="1" applyBorder="1" applyAlignment="1">
      <alignment vertical="top"/>
    </xf>
    <xf numFmtId="2" fontId="25" fillId="0" borderId="0" xfId="0" applyNumberFormat="1" applyFont="1" applyAlignment="1">
      <alignment horizontal="center" vertical="center"/>
    </xf>
    <xf numFmtId="0" fontId="25" fillId="0" borderId="0" xfId="0" applyFont="1" applyAlignment="1">
      <alignment vertical="center"/>
    </xf>
    <xf numFmtId="0" fontId="22" fillId="0" borderId="8" xfId="0" applyFont="1" applyBorder="1" applyAlignment="1">
      <alignment horizontal="center"/>
    </xf>
    <xf numFmtId="1" fontId="22" fillId="0" borderId="15" xfId="0" applyNumberFormat="1" applyFont="1" applyBorder="1" applyAlignment="1">
      <alignment horizontal="center" vertical="center"/>
    </xf>
    <xf numFmtId="0" fontId="22" fillId="0" borderId="22" xfId="0" applyFont="1" applyBorder="1" applyAlignment="1">
      <alignment horizontal="center"/>
    </xf>
    <xf numFmtId="0" fontId="88" fillId="0" borderId="0" xfId="0" applyFont="1" applyAlignment="1">
      <alignment vertical="center"/>
    </xf>
    <xf numFmtId="0" fontId="14" fillId="0" borderId="1" xfId="6" applyFont="1" applyBorder="1" applyAlignment="1">
      <alignment horizontal="center" vertical="center"/>
    </xf>
    <xf numFmtId="0" fontId="76" fillId="0" borderId="1" xfId="6" applyFont="1" applyBorder="1" applyAlignment="1">
      <alignment horizontal="left" vertical="center"/>
    </xf>
    <xf numFmtId="0" fontId="12" fillId="0" borderId="1" xfId="6" applyFont="1" applyBorder="1" applyAlignment="1">
      <alignment horizontal="center" vertical="center"/>
    </xf>
    <xf numFmtId="0" fontId="75" fillId="0" borderId="0" xfId="6" applyFont="1" applyAlignment="1">
      <alignment horizontal="center"/>
    </xf>
    <xf numFmtId="0" fontId="12" fillId="0" borderId="1" xfId="6" applyFont="1" applyBorder="1" applyAlignment="1">
      <alignment horizontal="center"/>
    </xf>
    <xf numFmtId="0" fontId="24" fillId="0" borderId="1" xfId="6" applyFont="1" applyBorder="1" applyAlignment="1">
      <alignment horizontal="left" vertical="center"/>
    </xf>
    <xf numFmtId="0" fontId="24" fillId="0" borderId="24" xfId="6" applyFont="1" applyBorder="1" applyAlignment="1">
      <alignment horizontal="center" vertical="center" wrapText="1"/>
    </xf>
    <xf numFmtId="0" fontId="17" fillId="0" borderId="1" xfId="6" applyFont="1" applyBorder="1" applyAlignment="1">
      <alignment horizontal="center" vertical="center"/>
    </xf>
    <xf numFmtId="165" fontId="24" fillId="0" borderId="1" xfId="6" applyNumberFormat="1" applyFont="1" applyBorder="1" applyAlignment="1">
      <alignment horizontal="center" vertical="center" wrapText="1"/>
    </xf>
    <xf numFmtId="0" fontId="81" fillId="0" borderId="0" xfId="6" applyFont="1" applyAlignment="1">
      <alignment horizontal="center"/>
    </xf>
    <xf numFmtId="0" fontId="4" fillId="0" borderId="0" xfId="6" applyFont="1" applyAlignment="1">
      <alignment horizontal="center"/>
    </xf>
    <xf numFmtId="0" fontId="4" fillId="0" borderId="1" xfId="6" applyFont="1" applyBorder="1" applyAlignment="1">
      <alignment horizontal="center"/>
    </xf>
    <xf numFmtId="0" fontId="14" fillId="0" borderId="1" xfId="6" applyFont="1" applyBorder="1" applyAlignment="1">
      <alignment horizontal="center"/>
    </xf>
    <xf numFmtId="0" fontId="24" fillId="3" borderId="0" xfId="4" applyFont="1" applyFill="1" applyAlignment="1">
      <alignment horizontal="center" vertical="center" wrapText="1"/>
    </xf>
    <xf numFmtId="0" fontId="25" fillId="0" borderId="0" xfId="0" applyFont="1" applyAlignment="1">
      <alignment horizontal="center" vertical="center"/>
    </xf>
    <xf numFmtId="0" fontId="73" fillId="0" borderId="0" xfId="6" applyFont="1" applyAlignment="1">
      <alignment vertical="center" wrapText="1"/>
    </xf>
    <xf numFmtId="0" fontId="89" fillId="0" borderId="0" xfId="7"/>
    <xf numFmtId="0" fontId="25" fillId="0" borderId="0" xfId="7" applyFont="1" applyAlignment="1">
      <alignment horizontal="center" vertical="center" wrapText="1"/>
    </xf>
    <xf numFmtId="0" fontId="33" fillId="0" borderId="0" xfId="7" applyFont="1" applyAlignment="1">
      <alignment horizontal="center" vertical="center"/>
    </xf>
    <xf numFmtId="0" fontId="26" fillId="0" borderId="0" xfId="7" applyFont="1" applyAlignment="1">
      <alignment horizontal="center"/>
    </xf>
    <xf numFmtId="0" fontId="26" fillId="0" borderId="0" xfId="7" applyFont="1"/>
    <xf numFmtId="2" fontId="26" fillId="0" borderId="0" xfId="7" applyNumberFormat="1" applyFont="1"/>
    <xf numFmtId="0" fontId="25" fillId="0" borderId="0" xfId="7" applyFont="1"/>
    <xf numFmtId="16" fontId="26" fillId="0" borderId="0" xfId="7" applyNumberFormat="1" applyFont="1" applyAlignment="1">
      <alignment horizontal="center"/>
    </xf>
    <xf numFmtId="0" fontId="33" fillId="0" borderId="0" xfId="7" applyFont="1"/>
    <xf numFmtId="0" fontId="89" fillId="0" borderId="0" xfId="7" applyAlignment="1">
      <alignment horizontal="center" vertical="center"/>
    </xf>
    <xf numFmtId="0" fontId="89" fillId="0" borderId="0" xfId="7" applyAlignment="1">
      <alignment horizontal="center" vertical="top"/>
    </xf>
    <xf numFmtId="2" fontId="89" fillId="0" borderId="0" xfId="7" applyNumberFormat="1" applyAlignment="1">
      <alignment horizontal="center" vertical="top"/>
    </xf>
    <xf numFmtId="0" fontId="90" fillId="0" borderId="0" xfId="7" applyFont="1" applyAlignment="1">
      <alignment horizontal="center" vertical="top"/>
    </xf>
    <xf numFmtId="0" fontId="73" fillId="0" borderId="20" xfId="7" applyFont="1" applyBorder="1" applyAlignment="1">
      <alignment vertical="center" wrapText="1"/>
    </xf>
    <xf numFmtId="0" fontId="12" fillId="0" borderId="5" xfId="7" applyFont="1" applyBorder="1" applyAlignment="1">
      <alignment horizontal="center" wrapText="1"/>
    </xf>
    <xf numFmtId="0" fontId="6" fillId="0" borderId="0" xfId="7" applyFont="1"/>
    <xf numFmtId="0" fontId="12" fillId="0" borderId="13" xfId="7" applyFont="1" applyBorder="1" applyAlignment="1">
      <alignment horizontal="center" wrapText="1"/>
    </xf>
    <xf numFmtId="0" fontId="66" fillId="0" borderId="1" xfId="8" applyFont="1" applyBorder="1" applyAlignment="1">
      <alignment vertical="top" wrapText="1"/>
    </xf>
    <xf numFmtId="0" fontId="85" fillId="0" borderId="1" xfId="7" applyFont="1" applyBorder="1" applyAlignment="1">
      <alignment horizontal="center" vertical="top"/>
    </xf>
    <xf numFmtId="0" fontId="66" fillId="0" borderId="1" xfId="8" applyFont="1" applyBorder="1" applyAlignment="1">
      <alignment horizontal="left" vertical="top"/>
    </xf>
    <xf numFmtId="0" fontId="66" fillId="0" borderId="1" xfId="8" applyFont="1" applyBorder="1" applyAlignment="1">
      <alignment vertical="top"/>
    </xf>
    <xf numFmtId="0" fontId="85" fillId="0" borderId="23" xfId="7" applyFont="1" applyBorder="1" applyAlignment="1">
      <alignment horizontal="center" vertical="top"/>
    </xf>
    <xf numFmtId="0" fontId="1" fillId="0" borderId="0" xfId="7" applyFont="1"/>
    <xf numFmtId="0" fontId="86" fillId="0" borderId="1" xfId="7" applyFont="1" applyBorder="1" applyAlignment="1">
      <alignment horizontal="left" vertical="center" wrapText="1"/>
    </xf>
    <xf numFmtId="0" fontId="86" fillId="0" borderId="1" xfId="7" applyFont="1" applyBorder="1" applyAlignment="1">
      <alignment vertical="center" wrapText="1"/>
    </xf>
    <xf numFmtId="0" fontId="12" fillId="0" borderId="14" xfId="7" applyFont="1" applyBorder="1" applyAlignment="1">
      <alignment horizontal="center" wrapText="1"/>
    </xf>
    <xf numFmtId="0" fontId="86" fillId="0" borderId="15" xfId="7" applyFont="1" applyBorder="1" applyAlignment="1">
      <alignment vertical="center" wrapText="1"/>
    </xf>
    <xf numFmtId="0" fontId="85" fillId="0" borderId="15" xfId="7" applyFont="1" applyBorder="1" applyAlignment="1">
      <alignment horizontal="center" vertical="top"/>
    </xf>
    <xf numFmtId="0" fontId="86" fillId="0" borderId="1" xfId="7" applyFont="1" applyBorder="1" applyAlignment="1">
      <alignment horizontal="left" vertical="top"/>
    </xf>
    <xf numFmtId="0" fontId="86" fillId="0" borderId="1" xfId="7" applyFont="1" applyBorder="1" applyAlignment="1">
      <alignment vertical="top"/>
    </xf>
    <xf numFmtId="0" fontId="86" fillId="0" borderId="1" xfId="7" applyFont="1" applyBorder="1" applyAlignment="1">
      <alignment horizontal="left" vertical="top" wrapText="1"/>
    </xf>
    <xf numFmtId="0" fontId="86" fillId="0" borderId="1" xfId="7" applyFont="1" applyBorder="1" applyAlignment="1">
      <alignment vertical="top" wrapText="1"/>
    </xf>
    <xf numFmtId="2" fontId="25" fillId="0" borderId="0" xfId="7" applyNumberFormat="1" applyFont="1" applyAlignment="1">
      <alignment horizontal="center" vertical="center"/>
    </xf>
    <xf numFmtId="2" fontId="89" fillId="0" borderId="0" xfId="7" applyNumberFormat="1" applyAlignment="1">
      <alignment horizontal="center" vertical="center"/>
    </xf>
    <xf numFmtId="0" fontId="90" fillId="0" borderId="0" xfId="7" applyFont="1" applyAlignment="1">
      <alignment horizontal="center" vertical="center"/>
    </xf>
    <xf numFmtId="0" fontId="89" fillId="0" borderId="0" xfId="7" applyAlignment="1">
      <alignment vertical="center"/>
    </xf>
    <xf numFmtId="0" fontId="25" fillId="0" borderId="0" xfId="7" applyFont="1" applyAlignment="1">
      <alignment vertical="center"/>
    </xf>
    <xf numFmtId="0" fontId="89" fillId="2" borderId="0" xfId="7" applyFill="1" applyAlignment="1">
      <alignment horizontal="center" vertical="top"/>
    </xf>
    <xf numFmtId="2" fontId="89" fillId="2" borderId="0" xfId="7" applyNumberFormat="1" applyFill="1" applyAlignment="1">
      <alignment horizontal="center" vertical="top"/>
    </xf>
    <xf numFmtId="0" fontId="2" fillId="0" borderId="23" xfId="6" applyFont="1" applyBorder="1" applyAlignment="1">
      <alignment horizontal="center" vertical="center"/>
    </xf>
    <xf numFmtId="0" fontId="26" fillId="0" borderId="0" xfId="0" applyFont="1" applyAlignment="1">
      <alignment horizontal="center"/>
    </xf>
    <xf numFmtId="0" fontId="24" fillId="0" borderId="0" xfId="5" applyFont="1" applyAlignment="1">
      <alignment horizontal="center" vertical="center" wrapText="1"/>
    </xf>
    <xf numFmtId="0" fontId="73" fillId="0" borderId="19" xfId="0" applyFont="1" applyBorder="1" applyAlignment="1">
      <alignment horizontal="center" vertical="center" wrapText="1"/>
    </xf>
    <xf numFmtId="0" fontId="86" fillId="4" borderId="1" xfId="7" applyFont="1" applyFill="1" applyBorder="1" applyAlignment="1">
      <alignment vertical="center" wrapText="1"/>
    </xf>
    <xf numFmtId="0" fontId="66" fillId="4" borderId="1" xfId="8" applyFont="1" applyFill="1" applyBorder="1" applyAlignment="1">
      <alignment vertical="top"/>
    </xf>
    <xf numFmtId="0" fontId="85" fillId="0" borderId="12" xfId="7" applyFont="1" applyBorder="1" applyAlignment="1">
      <alignment horizontal="center" vertical="top"/>
    </xf>
    <xf numFmtId="0" fontId="12" fillId="0" borderId="33" xfId="7" applyFont="1" applyBorder="1" applyAlignment="1">
      <alignment horizontal="center" wrapText="1"/>
    </xf>
    <xf numFmtId="0" fontId="12" fillId="0" borderId="16" xfId="7" applyFont="1" applyBorder="1" applyAlignment="1">
      <alignment horizontal="center" wrapText="1"/>
    </xf>
    <xf numFmtId="0" fontId="12" fillId="0" borderId="34" xfId="7" applyFont="1" applyBorder="1" applyAlignment="1">
      <alignment horizontal="center" wrapText="1"/>
    </xf>
    <xf numFmtId="0" fontId="12" fillId="0" borderId="18" xfId="7" applyFont="1" applyBorder="1" applyAlignment="1">
      <alignment horizontal="center" wrapText="1"/>
    </xf>
    <xf numFmtId="0" fontId="12" fillId="0" borderId="35" xfId="7" applyFont="1" applyBorder="1" applyAlignment="1">
      <alignment horizontal="center" wrapText="1"/>
    </xf>
    <xf numFmtId="0" fontId="86" fillId="0" borderId="1" xfId="7" applyFont="1" applyBorder="1"/>
    <xf numFmtId="0" fontId="12" fillId="0" borderId="36" xfId="7" applyFont="1" applyBorder="1" applyAlignment="1">
      <alignment horizontal="center" wrapText="1"/>
    </xf>
    <xf numFmtId="0" fontId="12" fillId="0" borderId="1" xfId="7" applyFont="1" applyBorder="1" applyAlignment="1">
      <alignment horizontal="center" wrapText="1"/>
    </xf>
    <xf numFmtId="0" fontId="63" fillId="0" borderId="28" xfId="7" applyFont="1" applyBorder="1" applyAlignment="1">
      <alignment horizontal="center" vertical="center" wrapText="1"/>
    </xf>
    <xf numFmtId="166" fontId="63" fillId="0" borderId="43" xfId="7" applyNumberFormat="1" applyFont="1" applyBorder="1" applyAlignment="1">
      <alignment horizontal="center" vertical="center" wrapText="1"/>
    </xf>
    <xf numFmtId="0" fontId="63" fillId="0" borderId="29" xfId="7" applyFont="1" applyBorder="1" applyAlignment="1">
      <alignment horizontal="center" vertical="center" wrapText="1"/>
    </xf>
    <xf numFmtId="2" fontId="63" fillId="0" borderId="29" xfId="7" applyNumberFormat="1" applyFont="1" applyBorder="1" applyAlignment="1">
      <alignment horizontal="center" vertical="center" wrapText="1"/>
    </xf>
    <xf numFmtId="0" fontId="25" fillId="0" borderId="0" xfId="7" applyFont="1" applyBorder="1" applyAlignment="1">
      <alignment vertical="center"/>
    </xf>
    <xf numFmtId="0" fontId="12" fillId="4" borderId="1" xfId="7" applyFont="1" applyFill="1" applyBorder="1" applyAlignment="1">
      <alignment horizontal="center" wrapText="1"/>
    </xf>
    <xf numFmtId="0" fontId="76" fillId="0" borderId="3" xfId="6" applyFont="1" applyBorder="1" applyAlignment="1">
      <alignment horizontal="center" vertical="center"/>
    </xf>
    <xf numFmtId="0" fontId="14" fillId="0" borderId="0" xfId="6" applyFont="1" applyFill="1" applyAlignment="1">
      <alignment horizontal="center" vertical="center"/>
    </xf>
    <xf numFmtId="0" fontId="75" fillId="0" borderId="0" xfId="6" applyFont="1" applyFill="1" applyAlignment="1">
      <alignment horizontal="center" vertical="center" wrapText="1"/>
    </xf>
    <xf numFmtId="0" fontId="12" fillId="0" borderId="0" xfId="6" applyFont="1" applyFill="1" applyAlignment="1">
      <alignment horizontal="center" vertical="center" wrapText="1"/>
    </xf>
    <xf numFmtId="0" fontId="66" fillId="0" borderId="1" xfId="8" applyFont="1" applyFill="1" applyBorder="1" applyAlignment="1">
      <alignment vertical="top" wrapText="1"/>
    </xf>
    <xf numFmtId="0" fontId="66" fillId="0" borderId="1" xfId="8" applyFont="1" applyFill="1" applyBorder="1" applyAlignment="1">
      <alignment horizontal="left" vertical="top"/>
    </xf>
    <xf numFmtId="0" fontId="86" fillId="0" borderId="1" xfId="7" applyFont="1" applyFill="1" applyBorder="1" applyAlignment="1">
      <alignment vertical="center" wrapText="1"/>
    </xf>
    <xf numFmtId="0" fontId="66" fillId="0" borderId="1" xfId="8" applyFont="1" applyFill="1" applyBorder="1" applyAlignment="1">
      <alignment vertical="top"/>
    </xf>
    <xf numFmtId="0" fontId="86" fillId="0" borderId="1" xfId="7" applyFont="1" applyFill="1" applyBorder="1" applyAlignment="1">
      <alignment horizontal="left" vertical="top"/>
    </xf>
    <xf numFmtId="0" fontId="86" fillId="0" borderId="1" xfId="7" applyFont="1" applyFill="1" applyBorder="1" applyAlignment="1">
      <alignment vertical="top"/>
    </xf>
    <xf numFmtId="0" fontId="86" fillId="0" borderId="1" xfId="7" applyFont="1" applyFill="1" applyBorder="1"/>
    <xf numFmtId="0" fontId="86" fillId="0" borderId="1" xfId="7" applyFont="1" applyFill="1" applyBorder="1" applyAlignment="1">
      <alignment horizontal="left" vertical="top" wrapText="1"/>
    </xf>
    <xf numFmtId="0" fontId="86" fillId="0" borderId="1" xfId="7" applyFont="1" applyFill="1" applyBorder="1" applyAlignment="1">
      <alignment vertical="top" wrapText="1"/>
    </xf>
    <xf numFmtId="0" fontId="75" fillId="0" borderId="0" xfId="6" applyFont="1" applyFill="1"/>
    <xf numFmtId="0" fontId="13" fillId="0" borderId="0" xfId="6" applyFont="1" applyFill="1" applyAlignment="1">
      <alignment vertical="top"/>
    </xf>
    <xf numFmtId="0" fontId="74" fillId="0" borderId="0" xfId="6" applyFill="1"/>
    <xf numFmtId="0" fontId="12" fillId="0" borderId="1" xfId="0" applyFont="1" applyBorder="1" applyAlignment="1">
      <alignment horizontal="center" wrapText="1"/>
    </xf>
    <xf numFmtId="0" fontId="69" fillId="0" borderId="21" xfId="0" applyFont="1" applyBorder="1" applyAlignment="1">
      <alignment horizontal="center" vertical="center"/>
    </xf>
    <xf numFmtId="165" fontId="73" fillId="0" borderId="37" xfId="0" applyNumberFormat="1" applyFont="1" applyBorder="1" applyAlignment="1">
      <alignment horizontal="center" vertical="center"/>
    </xf>
    <xf numFmtId="0" fontId="63" fillId="0" borderId="1" xfId="0" applyFont="1" applyBorder="1" applyAlignment="1">
      <alignment horizontal="center" vertical="center" wrapText="1"/>
    </xf>
    <xf numFmtId="0" fontId="73" fillId="0" borderId="0" xfId="5" applyFont="1" applyFill="1" applyAlignment="1">
      <alignment vertical="center" wrapText="1"/>
    </xf>
    <xf numFmtId="0" fontId="24" fillId="0" borderId="0" xfId="5" applyFont="1" applyFill="1" applyAlignment="1">
      <alignment vertical="center" wrapText="1"/>
    </xf>
    <xf numFmtId="0" fontId="14" fillId="0" borderId="0" xfId="5" applyFont="1" applyFill="1" applyAlignment="1">
      <alignment horizontal="center" vertical="center" wrapText="1"/>
    </xf>
    <xf numFmtId="0" fontId="86" fillId="0" borderId="0" xfId="0" applyFont="1" applyFill="1" applyAlignment="1">
      <alignment horizontal="center" vertical="center" wrapText="1"/>
    </xf>
    <xf numFmtId="0" fontId="26" fillId="0" borderId="0" xfId="0" applyFont="1" applyFill="1" applyAlignment="1">
      <alignment horizontal="center"/>
    </xf>
    <xf numFmtId="16" fontId="26" fillId="0" borderId="0" xfId="0" applyNumberFormat="1" applyFont="1" applyFill="1" applyAlignment="1">
      <alignment horizontal="center"/>
    </xf>
    <xf numFmtId="0" fontId="29" fillId="0" borderId="0" xfId="0" applyFont="1" applyFill="1" applyAlignment="1">
      <alignment horizontal="center" vertical="top"/>
    </xf>
    <xf numFmtId="0" fontId="33" fillId="0" borderId="0" xfId="0" applyFont="1" applyFill="1" applyAlignment="1">
      <alignment vertical="top" wrapText="1"/>
    </xf>
    <xf numFmtId="165" fontId="3" fillId="0" borderId="0" xfId="0" applyNumberFormat="1" applyFont="1" applyFill="1" applyAlignment="1">
      <alignment horizontal="center" vertical="center"/>
    </xf>
    <xf numFmtId="0" fontId="33" fillId="0" borderId="0" xfId="0" applyFont="1" applyFill="1" applyAlignment="1">
      <alignment horizontal="left" vertical="top"/>
    </xf>
    <xf numFmtId="0" fontId="0" fillId="0" borderId="0" xfId="0" applyFill="1" applyAlignment="1">
      <alignment horizontal="center" vertical="top"/>
    </xf>
    <xf numFmtId="2" fontId="0" fillId="0" borderId="0" xfId="0" applyNumberFormat="1" applyFill="1" applyAlignment="1">
      <alignment horizontal="center" vertical="top"/>
    </xf>
    <xf numFmtId="0" fontId="85" fillId="0" borderId="1" xfId="7" applyFont="1" applyFill="1" applyBorder="1" applyAlignment="1">
      <alignment horizontal="center" vertical="top"/>
    </xf>
    <xf numFmtId="0" fontId="12" fillId="0" borderId="1" xfId="7" applyFont="1" applyFill="1" applyBorder="1" applyAlignment="1">
      <alignment horizontal="center" wrapText="1"/>
    </xf>
    <xf numFmtId="1" fontId="25" fillId="0" borderId="1" xfId="0" applyNumberFormat="1" applyFont="1" applyFill="1" applyBorder="1" applyAlignment="1">
      <alignment horizontal="center" vertical="top" wrapText="1"/>
    </xf>
    <xf numFmtId="2" fontId="12" fillId="0" borderId="1" xfId="0" applyNumberFormat="1" applyFont="1" applyFill="1" applyBorder="1" applyAlignment="1">
      <alignment horizontal="center" vertical="top" wrapText="1"/>
    </xf>
    <xf numFmtId="1" fontId="24" fillId="0" borderId="1" xfId="0" applyNumberFormat="1" applyFont="1" applyFill="1" applyBorder="1" applyAlignment="1">
      <alignment horizontal="center" vertical="top" wrapText="1"/>
    </xf>
    <xf numFmtId="0" fontId="24" fillId="0" borderId="1" xfId="0" applyFont="1" applyFill="1" applyBorder="1" applyAlignment="1">
      <alignment horizontal="center" vertical="center" wrapText="1"/>
    </xf>
    <xf numFmtId="1" fontId="26" fillId="0" borderId="1" xfId="0" applyNumberFormat="1" applyFont="1" applyFill="1" applyBorder="1" applyAlignment="1">
      <alignment horizontal="center" vertical="top" wrapText="1"/>
    </xf>
    <xf numFmtId="0" fontId="73" fillId="0" borderId="1" xfId="0" applyFont="1" applyBorder="1" applyAlignment="1">
      <alignment vertical="center" wrapText="1"/>
    </xf>
    <xf numFmtId="0" fontId="73" fillId="0" borderId="1" xfId="0" applyFont="1" applyFill="1" applyBorder="1" applyAlignment="1">
      <alignment vertical="center" wrapText="1"/>
    </xf>
    <xf numFmtId="165" fontId="73" fillId="0" borderId="1" xfId="0" applyNumberFormat="1" applyFont="1" applyFill="1" applyBorder="1" applyAlignment="1">
      <alignment vertical="center"/>
    </xf>
    <xf numFmtId="0" fontId="69" fillId="0" borderId="1" xfId="0" applyFont="1" applyFill="1" applyBorder="1" applyAlignment="1">
      <alignment vertical="center"/>
    </xf>
    <xf numFmtId="0" fontId="87" fillId="0" borderId="1" xfId="0" applyFont="1" applyFill="1" applyBorder="1" applyAlignment="1">
      <alignment vertical="top" wrapText="1"/>
    </xf>
    <xf numFmtId="0" fontId="14" fillId="0" borderId="1" xfId="0" applyFont="1" applyFill="1" applyBorder="1" applyAlignment="1">
      <alignment vertical="center" wrapText="1"/>
    </xf>
    <xf numFmtId="165" fontId="65" fillId="0" borderId="1" xfId="0" applyNumberFormat="1" applyFont="1" applyFill="1" applyBorder="1" applyAlignment="1">
      <alignment horizontal="left" vertical="top"/>
    </xf>
    <xf numFmtId="166" fontId="63" fillId="0" borderId="1" xfId="0" applyNumberFormat="1" applyFont="1" applyFill="1" applyBorder="1" applyAlignment="1">
      <alignment horizontal="center" vertical="center" wrapText="1"/>
    </xf>
    <xf numFmtId="0" fontId="63" fillId="0" borderId="1" xfId="0" applyFont="1" applyFill="1" applyBorder="1" applyAlignment="1">
      <alignment horizontal="center" vertical="center" wrapText="1"/>
    </xf>
    <xf numFmtId="2" fontId="6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87" fillId="0" borderId="1" xfId="0" applyFont="1" applyFill="1" applyBorder="1" applyAlignment="1">
      <alignment horizontal="center" vertical="center" wrapText="1"/>
    </xf>
    <xf numFmtId="0" fontId="12" fillId="0" borderId="0" xfId="0" applyFont="1" applyAlignment="1">
      <alignment horizontal="center" vertical="center"/>
    </xf>
    <xf numFmtId="0" fontId="73" fillId="0" borderId="49" xfId="0" applyFont="1" applyBorder="1" applyAlignment="1">
      <alignment horizontal="center" vertical="center" wrapText="1"/>
    </xf>
    <xf numFmtId="0" fontId="73" fillId="0" borderId="25" xfId="0" applyFont="1" applyBorder="1" applyAlignment="1">
      <alignment horizontal="center" vertical="center" wrapText="1"/>
    </xf>
    <xf numFmtId="165" fontId="73" fillId="0" borderId="50" xfId="0" applyNumberFormat="1" applyFont="1" applyBorder="1" applyAlignment="1">
      <alignment horizontal="left" vertical="top"/>
    </xf>
    <xf numFmtId="0" fontId="26" fillId="0" borderId="52" xfId="0" applyFont="1" applyBorder="1" applyAlignment="1">
      <alignment horizontal="center" vertical="center"/>
    </xf>
    <xf numFmtId="0" fontId="69" fillId="0" borderId="19" xfId="0" applyFont="1" applyBorder="1" applyAlignment="1">
      <alignment horizontal="center" vertical="center"/>
    </xf>
    <xf numFmtId="0" fontId="12" fillId="0" borderId="13" xfId="0" applyFont="1" applyBorder="1" applyAlignment="1">
      <alignment horizontal="center" wrapText="1"/>
    </xf>
    <xf numFmtId="0" fontId="12" fillId="0" borderId="8" xfId="0" applyFont="1" applyBorder="1" applyAlignment="1">
      <alignment horizontal="center"/>
    </xf>
    <xf numFmtId="0" fontId="12" fillId="0" borderId="15" xfId="7" applyFont="1" applyBorder="1" applyAlignment="1">
      <alignment horizontal="center" wrapText="1"/>
    </xf>
    <xf numFmtId="2" fontId="25" fillId="0" borderId="15" xfId="0" applyNumberFormat="1" applyFont="1" applyBorder="1" applyAlignment="1" applyProtection="1">
      <alignment horizontal="center" vertical="top" wrapText="1"/>
      <protection hidden="1"/>
    </xf>
    <xf numFmtId="1" fontId="25" fillId="0" borderId="15" xfId="0" applyNumberFormat="1" applyFont="1" applyBorder="1" applyAlignment="1">
      <alignment horizontal="center" vertical="top" wrapText="1"/>
    </xf>
    <xf numFmtId="1" fontId="24" fillId="0" borderId="15" xfId="0" applyNumberFormat="1" applyFont="1" applyBorder="1" applyAlignment="1">
      <alignment horizontal="center" vertical="top" wrapText="1"/>
    </xf>
    <xf numFmtId="0" fontId="12" fillId="0" borderId="22" xfId="0" applyFont="1" applyBorder="1" applyAlignment="1">
      <alignment horizontal="center"/>
    </xf>
    <xf numFmtId="0" fontId="86" fillId="0" borderId="0" xfId="7" applyFont="1" applyFill="1" applyAlignment="1">
      <alignment horizontal="left" vertical="top"/>
    </xf>
    <xf numFmtId="0" fontId="33" fillId="0" borderId="0" xfId="7" applyFont="1" applyFill="1" applyAlignment="1">
      <alignment vertical="top" wrapText="1"/>
    </xf>
    <xf numFmtId="165" fontId="3" fillId="0" borderId="0" xfId="7" applyNumberFormat="1" applyFont="1" applyFill="1" applyAlignment="1">
      <alignment horizontal="center" vertical="center"/>
    </xf>
    <xf numFmtId="0" fontId="33" fillId="0" borderId="0" xfId="7" applyFont="1" applyFill="1" applyAlignment="1">
      <alignment horizontal="left" vertical="top"/>
    </xf>
    <xf numFmtId="0" fontId="73" fillId="0" borderId="19" xfId="7" applyFont="1" applyFill="1" applyBorder="1" applyAlignment="1">
      <alignment vertical="center" wrapText="1"/>
    </xf>
    <xf numFmtId="165" fontId="73" fillId="0" borderId="37" xfId="7" applyNumberFormat="1" applyFont="1" applyFill="1" applyBorder="1" applyAlignment="1">
      <alignment vertical="center"/>
    </xf>
    <xf numFmtId="0" fontId="87" fillId="0" borderId="29" xfId="7" applyFont="1" applyFill="1" applyBorder="1" applyAlignment="1">
      <alignment vertical="top" wrapText="1"/>
    </xf>
    <xf numFmtId="0" fontId="14" fillId="0" borderId="29" xfId="7" applyFont="1" applyFill="1" applyBorder="1" applyAlignment="1">
      <alignment vertical="center" wrapText="1"/>
    </xf>
    <xf numFmtId="165" fontId="65" fillId="0" borderId="38" xfId="7" applyNumberFormat="1" applyFont="1" applyFill="1" applyBorder="1" applyAlignment="1">
      <alignment horizontal="left" vertical="top"/>
    </xf>
    <xf numFmtId="0" fontId="66" fillId="0" borderId="5" xfId="8" applyFont="1" applyFill="1" applyBorder="1" applyAlignment="1">
      <alignment vertical="top" wrapText="1"/>
    </xf>
    <xf numFmtId="0" fontId="85" fillId="0" borderId="6" xfId="7" applyFont="1" applyFill="1" applyBorder="1" applyAlignment="1">
      <alignment horizontal="center" vertical="top"/>
    </xf>
    <xf numFmtId="0" fontId="66" fillId="0" borderId="39" xfId="8" applyFont="1" applyFill="1" applyBorder="1" applyAlignment="1">
      <alignment horizontal="left" vertical="top"/>
    </xf>
    <xf numFmtId="0" fontId="12" fillId="0" borderId="45" xfId="7" applyFont="1" applyFill="1" applyBorder="1" applyAlignment="1">
      <alignment horizontal="center" wrapText="1"/>
    </xf>
    <xf numFmtId="0" fontId="66" fillId="0" borderId="13" xfId="8" applyFont="1" applyFill="1" applyBorder="1" applyAlignment="1">
      <alignment vertical="top" wrapText="1"/>
    </xf>
    <xf numFmtId="0" fontId="66" fillId="0" borderId="3" xfId="8" applyFont="1" applyFill="1" applyBorder="1" applyAlignment="1">
      <alignment horizontal="left" vertical="top"/>
    </xf>
    <xf numFmtId="0" fontId="12" fillId="0" borderId="47" xfId="7" applyFont="1" applyFill="1" applyBorder="1" applyAlignment="1">
      <alignment horizontal="center" wrapText="1"/>
    </xf>
    <xf numFmtId="0" fontId="66" fillId="0" borderId="14" xfId="8" applyFont="1" applyFill="1" applyBorder="1" applyAlignment="1">
      <alignment vertical="top" wrapText="1"/>
    </xf>
    <xf numFmtId="0" fontId="85" fillId="0" borderId="15" xfId="7" applyFont="1" applyFill="1" applyBorder="1" applyAlignment="1">
      <alignment horizontal="center" vertical="top"/>
    </xf>
    <xf numFmtId="0" fontId="66" fillId="0" borderId="41" xfId="8" applyFont="1" applyFill="1" applyBorder="1" applyAlignment="1">
      <alignment horizontal="left" vertical="top"/>
    </xf>
    <xf numFmtId="0" fontId="12" fillId="0" borderId="46" xfId="7" applyFont="1" applyFill="1" applyBorder="1" applyAlignment="1">
      <alignment horizontal="center" wrapText="1"/>
    </xf>
    <xf numFmtId="0" fontId="86" fillId="0" borderId="5" xfId="7" applyFont="1" applyFill="1" applyBorder="1" applyAlignment="1">
      <alignment horizontal="left" vertical="center" wrapText="1"/>
    </xf>
    <xf numFmtId="0" fontId="86" fillId="0" borderId="13" xfId="7" applyFont="1" applyFill="1" applyBorder="1" applyAlignment="1">
      <alignment horizontal="left" vertical="center" wrapText="1"/>
    </xf>
    <xf numFmtId="0" fontId="86" fillId="0" borderId="13" xfId="7" applyFont="1" applyFill="1" applyBorder="1" applyAlignment="1">
      <alignment vertical="center" wrapText="1"/>
    </xf>
    <xf numFmtId="0" fontId="86" fillId="0" borderId="14" xfId="7" applyFont="1" applyFill="1" applyBorder="1" applyAlignment="1">
      <alignment vertical="center" wrapText="1"/>
    </xf>
    <xf numFmtId="0" fontId="86" fillId="0" borderId="5" xfId="7" applyFont="1" applyFill="1" applyBorder="1" applyAlignment="1">
      <alignment vertical="center" wrapText="1"/>
    </xf>
    <xf numFmtId="0" fontId="66" fillId="0" borderId="41" xfId="8" applyFont="1" applyFill="1" applyBorder="1" applyAlignment="1">
      <alignment vertical="top"/>
    </xf>
    <xf numFmtId="0" fontId="12" fillId="0" borderId="48" xfId="7" applyFont="1" applyFill="1" applyBorder="1" applyAlignment="1">
      <alignment horizontal="center" wrapText="1"/>
    </xf>
    <xf numFmtId="0" fontId="86" fillId="0" borderId="6" xfId="7" applyFont="1" applyFill="1" applyBorder="1" applyAlignment="1">
      <alignment vertical="center" wrapText="1"/>
    </xf>
    <xf numFmtId="0" fontId="86" fillId="0" borderId="39" xfId="7" applyFont="1" applyFill="1" applyBorder="1" applyAlignment="1">
      <alignment horizontal="left" vertical="top"/>
    </xf>
    <xf numFmtId="0" fontId="86" fillId="0" borderId="3" xfId="7" applyFont="1" applyFill="1" applyBorder="1" applyAlignment="1">
      <alignment horizontal="left" vertical="top"/>
    </xf>
    <xf numFmtId="0" fontId="86" fillId="0" borderId="15" xfId="7" applyFont="1" applyFill="1" applyBorder="1" applyAlignment="1">
      <alignment vertical="center" wrapText="1"/>
    </xf>
    <xf numFmtId="0" fontId="86" fillId="0" borderId="41" xfId="7" applyFont="1" applyFill="1" applyBorder="1" applyAlignment="1">
      <alignment horizontal="left" vertical="top"/>
    </xf>
    <xf numFmtId="0" fontId="86" fillId="0" borderId="3" xfId="7" applyFont="1" applyFill="1" applyBorder="1" applyAlignment="1">
      <alignment vertical="top"/>
    </xf>
    <xf numFmtId="0" fontId="86" fillId="0" borderId="26" xfId="7" applyFont="1" applyFill="1" applyBorder="1" applyAlignment="1">
      <alignment vertical="center" wrapText="1"/>
    </xf>
    <xf numFmtId="0" fontId="85" fillId="0" borderId="12" xfId="7" applyFont="1" applyFill="1" applyBorder="1" applyAlignment="1">
      <alignment horizontal="center" vertical="top"/>
    </xf>
    <xf numFmtId="0" fontId="86" fillId="0" borderId="44" xfId="7" applyFont="1" applyFill="1" applyBorder="1" applyAlignment="1">
      <alignment horizontal="left" vertical="top"/>
    </xf>
    <xf numFmtId="0" fontId="86" fillId="0" borderId="30" xfId="7" applyFont="1" applyFill="1" applyBorder="1" applyAlignment="1">
      <alignment vertical="center" wrapText="1"/>
    </xf>
    <xf numFmtId="0" fontId="85" fillId="0" borderId="23" xfId="7" applyFont="1" applyFill="1" applyBorder="1" applyAlignment="1">
      <alignment horizontal="center" vertical="top"/>
    </xf>
    <xf numFmtId="0" fontId="86" fillId="0" borderId="40" xfId="7" applyFont="1" applyFill="1" applyBorder="1" applyAlignment="1">
      <alignment horizontal="left" vertical="top"/>
    </xf>
    <xf numFmtId="0" fontId="86" fillId="0" borderId="14" xfId="7" applyFont="1" applyFill="1" applyBorder="1"/>
    <xf numFmtId="0" fontId="86" fillId="0" borderId="40" xfId="7" applyFont="1" applyFill="1" applyBorder="1" applyAlignment="1">
      <alignment vertical="top"/>
    </xf>
    <xf numFmtId="0" fontId="25" fillId="0" borderId="0" xfId="7" applyFont="1" applyFill="1" applyAlignment="1">
      <alignment horizontal="left" vertical="center" wrapText="1"/>
    </xf>
    <xf numFmtId="0" fontId="12" fillId="0" borderId="53" xfId="7" applyFont="1" applyFill="1" applyBorder="1" applyAlignment="1">
      <alignment horizontal="center" wrapText="1"/>
    </xf>
    <xf numFmtId="0" fontId="66" fillId="0" borderId="44" xfId="8" applyFont="1" applyFill="1" applyBorder="1" applyAlignment="1">
      <alignment horizontal="left" vertical="top"/>
    </xf>
    <xf numFmtId="0" fontId="27" fillId="0" borderId="59" xfId="0" applyFont="1" applyBorder="1" applyAlignment="1">
      <alignment horizontal="left" vertical="center"/>
    </xf>
    <xf numFmtId="0" fontId="27" fillId="0" borderId="59" xfId="0" applyFont="1" applyBorder="1" applyAlignment="1">
      <alignment horizontal="center" vertical="center"/>
    </xf>
    <xf numFmtId="0" fontId="69" fillId="0" borderId="60" xfId="0" applyFont="1" applyBorder="1" applyAlignment="1">
      <alignment horizontal="center" vertical="center" wrapText="1"/>
    </xf>
    <xf numFmtId="0" fontId="22" fillId="0" borderId="5" xfId="0" applyFont="1" applyBorder="1" applyAlignment="1">
      <alignment horizontal="left" vertical="center"/>
    </xf>
    <xf numFmtId="1" fontId="22" fillId="0" borderId="6" xfId="0" applyNumberFormat="1" applyFont="1" applyBorder="1" applyAlignment="1">
      <alignment horizontal="center" vertical="center"/>
    </xf>
    <xf numFmtId="0" fontId="27" fillId="0" borderId="6" xfId="0" applyFont="1" applyBorder="1" applyAlignment="1">
      <alignment horizontal="center" vertical="center"/>
    </xf>
    <xf numFmtId="0" fontId="22" fillId="0" borderId="7" xfId="0" applyFont="1" applyBorder="1" applyAlignment="1">
      <alignment horizontal="center"/>
    </xf>
    <xf numFmtId="0" fontId="22" fillId="0" borderId="13" xfId="0" applyFont="1" applyBorder="1" applyAlignment="1">
      <alignment horizontal="left" vertical="center"/>
    </xf>
    <xf numFmtId="0" fontId="22" fillId="0" borderId="14" xfId="0" applyFont="1" applyBorder="1" applyAlignment="1">
      <alignment horizontal="left" vertical="center"/>
    </xf>
    <xf numFmtId="0" fontId="27" fillId="0" borderId="15" xfId="0" applyFont="1" applyBorder="1" applyAlignment="1">
      <alignment horizontal="center" vertical="center"/>
    </xf>
    <xf numFmtId="0" fontId="66" fillId="0" borderId="40" xfId="8" applyFont="1" applyFill="1" applyBorder="1" applyAlignment="1">
      <alignment horizontal="left" vertical="top"/>
    </xf>
    <xf numFmtId="0" fontId="12" fillId="0" borderId="26" xfId="7" applyFont="1" applyBorder="1" applyAlignment="1">
      <alignment horizontal="center" wrapText="1"/>
    </xf>
    <xf numFmtId="0" fontId="86" fillId="0" borderId="12" xfId="7" applyFont="1" applyFill="1" applyBorder="1" applyAlignment="1">
      <alignment vertical="center" wrapText="1"/>
    </xf>
    <xf numFmtId="0" fontId="12" fillId="0" borderId="30" xfId="7" applyFont="1" applyBorder="1" applyAlignment="1">
      <alignment horizontal="center" wrapText="1"/>
    </xf>
    <xf numFmtId="0" fontId="86" fillId="0" borderId="23" xfId="7" applyFont="1" applyFill="1" applyBorder="1" applyAlignment="1">
      <alignment vertical="center" wrapText="1"/>
    </xf>
    <xf numFmtId="1" fontId="26" fillId="0" borderId="56" xfId="7" applyNumberFormat="1" applyFont="1" applyBorder="1" applyAlignment="1">
      <alignment horizontal="center" vertical="top" wrapText="1"/>
    </xf>
    <xf numFmtId="1" fontId="26" fillId="0" borderId="57" xfId="7" applyNumberFormat="1" applyFont="1" applyBorder="1" applyAlignment="1">
      <alignment horizontal="center" vertical="top" wrapText="1"/>
    </xf>
    <xf numFmtId="1" fontId="26" fillId="0" borderId="61" xfId="7" applyNumberFormat="1" applyFont="1" applyBorder="1" applyAlignment="1">
      <alignment horizontal="center" vertical="top" wrapText="1"/>
    </xf>
    <xf numFmtId="0" fontId="73" fillId="0" borderId="0" xfId="5" applyFont="1" applyAlignment="1">
      <alignment horizontal="center" vertical="center" wrapText="1"/>
    </xf>
    <xf numFmtId="0" fontId="86" fillId="0" borderId="0" xfId="0" applyFont="1" applyAlignment="1">
      <alignment horizontal="center" vertical="center"/>
    </xf>
    <xf numFmtId="0" fontId="86" fillId="0" borderId="25" xfId="0" applyFont="1" applyBorder="1" applyAlignment="1">
      <alignment horizontal="left" vertical="top"/>
    </xf>
    <xf numFmtId="0" fontId="92" fillId="0" borderId="25" xfId="0" applyFont="1" applyBorder="1" applyAlignment="1">
      <alignment horizontal="center" vertical="center" wrapText="1"/>
    </xf>
    <xf numFmtId="2" fontId="92" fillId="0" borderId="25" xfId="0" applyNumberFormat="1" applyFont="1" applyBorder="1" applyAlignment="1">
      <alignment horizontal="center" vertical="center" wrapText="1"/>
    </xf>
    <xf numFmtId="0" fontId="21" fillId="0" borderId="0" xfId="0" applyFont="1" applyAlignment="1">
      <alignment horizontal="center" vertical="center"/>
    </xf>
    <xf numFmtId="0" fontId="21" fillId="0" borderId="0" xfId="0" applyFont="1" applyAlignment="1">
      <alignment vertical="center"/>
    </xf>
    <xf numFmtId="0" fontId="86" fillId="0" borderId="0" xfId="0" applyFont="1" applyAlignment="1">
      <alignment vertical="top" wrapText="1"/>
    </xf>
    <xf numFmtId="165" fontId="85" fillId="0" borderId="0" xfId="0" applyNumberFormat="1" applyFont="1" applyAlignment="1">
      <alignment horizontal="center" vertical="center"/>
    </xf>
    <xf numFmtId="2" fontId="21" fillId="0" borderId="0" xfId="0" applyNumberFormat="1" applyFont="1" applyAlignment="1">
      <alignment horizontal="center" vertical="top"/>
    </xf>
    <xf numFmtId="0" fontId="21" fillId="2" borderId="0" xfId="0" applyFont="1" applyFill="1" applyAlignment="1">
      <alignment horizontal="center" vertical="top"/>
    </xf>
    <xf numFmtId="0" fontId="24" fillId="0" borderId="1" xfId="0" applyFont="1" applyBorder="1" applyAlignment="1" applyProtection="1">
      <alignment horizontal="center" vertical="top" wrapText="1"/>
      <protection hidden="1"/>
    </xf>
    <xf numFmtId="166" fontId="24" fillId="0" borderId="51" xfId="0" applyNumberFormat="1" applyFont="1" applyBorder="1" applyAlignment="1">
      <alignment horizontal="center" vertical="center" wrapText="1"/>
    </xf>
    <xf numFmtId="0" fontId="12" fillId="0" borderId="1" xfId="0" applyFont="1" applyBorder="1" applyAlignment="1">
      <alignment horizontal="center" vertical="center"/>
    </xf>
    <xf numFmtId="0" fontId="24" fillId="0" borderId="1" xfId="0" applyFont="1" applyFill="1" applyBorder="1" applyAlignment="1" applyProtection="1">
      <alignment horizontal="center" vertical="top" wrapText="1"/>
      <protection hidden="1"/>
    </xf>
    <xf numFmtId="0" fontId="24" fillId="0" borderId="1" xfId="7" applyFont="1" applyBorder="1" applyAlignment="1" applyProtection="1">
      <alignment horizontal="center" vertical="top" wrapText="1"/>
      <protection hidden="1"/>
    </xf>
    <xf numFmtId="1" fontId="26" fillId="0" borderId="62" xfId="7" applyNumberFormat="1" applyFont="1" applyBorder="1" applyAlignment="1">
      <alignment horizontal="center" vertical="top" wrapText="1"/>
    </xf>
    <xf numFmtId="1" fontId="12" fillId="0" borderId="63" xfId="7" applyNumberFormat="1" applyFont="1" applyBorder="1" applyAlignment="1">
      <alignment horizontal="center" vertical="top" wrapText="1"/>
    </xf>
    <xf numFmtId="1" fontId="25" fillId="0" borderId="17" xfId="7" applyNumberFormat="1" applyFont="1" applyBorder="1" applyAlignment="1">
      <alignment horizontal="center" vertical="top" wrapText="1"/>
    </xf>
    <xf numFmtId="1" fontId="25" fillId="0" borderId="64" xfId="7" applyNumberFormat="1" applyFont="1" applyBorder="1" applyAlignment="1">
      <alignment horizontal="center" vertical="top" wrapText="1"/>
    </xf>
    <xf numFmtId="1" fontId="12" fillId="0" borderId="24" xfId="7" applyNumberFormat="1" applyFont="1" applyBorder="1" applyAlignment="1">
      <alignment horizontal="center" vertical="top" wrapText="1"/>
    </xf>
    <xf numFmtId="1" fontId="25" fillId="0" borderId="65" xfId="7" applyNumberFormat="1" applyFont="1" applyBorder="1" applyAlignment="1">
      <alignment horizontal="center" vertical="top" wrapText="1"/>
    </xf>
    <xf numFmtId="0" fontId="24" fillId="0" borderId="45" xfId="7" applyFont="1" applyBorder="1" applyAlignment="1" applyProtection="1">
      <alignment horizontal="center" vertical="top" wrapText="1"/>
      <protection hidden="1"/>
    </xf>
    <xf numFmtId="0" fontId="24" fillId="0" borderId="47" xfId="7" applyFont="1" applyBorder="1" applyAlignment="1" applyProtection="1">
      <alignment horizontal="center" vertical="top" wrapText="1"/>
      <protection hidden="1"/>
    </xf>
    <xf numFmtId="0" fontId="24" fillId="0" borderId="48" xfId="7" applyFont="1" applyBorder="1" applyAlignment="1" applyProtection="1">
      <alignment horizontal="center" vertical="top" wrapText="1"/>
      <protection hidden="1"/>
    </xf>
    <xf numFmtId="0" fontId="24" fillId="0" borderId="53" xfId="7" applyFont="1" applyBorder="1" applyAlignment="1" applyProtection="1">
      <alignment horizontal="center" vertical="top" wrapText="1"/>
      <protection hidden="1"/>
    </xf>
    <xf numFmtId="0" fontId="24" fillId="0" borderId="46" xfId="7" applyFont="1" applyBorder="1" applyAlignment="1" applyProtection="1">
      <alignment horizontal="center" vertical="top" wrapText="1"/>
      <protection hidden="1"/>
    </xf>
    <xf numFmtId="2" fontId="12" fillId="0" borderId="63" xfId="7" applyNumberFormat="1" applyFont="1" applyBorder="1" applyAlignment="1" applyProtection="1">
      <alignment horizontal="center" vertical="top" wrapText="1"/>
      <protection hidden="1"/>
    </xf>
    <xf numFmtId="2" fontId="25" fillId="0" borderId="17" xfId="7" applyNumberFormat="1" applyFont="1" applyBorder="1" applyAlignment="1" applyProtection="1">
      <alignment horizontal="center" vertical="top" wrapText="1"/>
      <protection hidden="1"/>
    </xf>
    <xf numFmtId="2" fontId="25" fillId="0" borderId="64" xfId="7" applyNumberFormat="1" applyFont="1" applyBorder="1" applyAlignment="1" applyProtection="1">
      <alignment horizontal="center" vertical="top" wrapText="1"/>
      <protection hidden="1"/>
    </xf>
    <xf numFmtId="2" fontId="25" fillId="0" borderId="17" xfId="7" applyNumberFormat="1" applyFont="1" applyBorder="1" applyAlignment="1" applyProtection="1">
      <alignment horizontal="left" vertical="top" wrapText="1"/>
      <protection hidden="1"/>
    </xf>
    <xf numFmtId="2" fontId="25" fillId="0" borderId="64" xfId="7" applyNumberFormat="1" applyFont="1" applyBorder="1" applyAlignment="1" applyProtection="1">
      <alignment horizontal="left" vertical="top" wrapText="1"/>
      <protection hidden="1"/>
    </xf>
    <xf numFmtId="2" fontId="12" fillId="0" borderId="24" xfId="7" applyNumberFormat="1" applyFont="1" applyBorder="1" applyAlignment="1" applyProtection="1">
      <alignment horizontal="center" vertical="top" wrapText="1"/>
      <protection hidden="1"/>
    </xf>
    <xf numFmtId="2" fontId="25" fillId="0" borderId="65" xfId="7" applyNumberFormat="1" applyFont="1" applyBorder="1" applyAlignment="1" applyProtection="1">
      <alignment horizontal="center" vertical="top" wrapText="1"/>
      <protection hidden="1"/>
    </xf>
    <xf numFmtId="1" fontId="24" fillId="0" borderId="45" xfId="7" applyNumberFormat="1" applyFont="1" applyBorder="1" applyAlignment="1">
      <alignment horizontal="center" vertical="top" wrapText="1"/>
    </xf>
    <xf numFmtId="1" fontId="24" fillId="0" borderId="47" xfId="7" applyNumberFormat="1" applyFont="1" applyBorder="1" applyAlignment="1">
      <alignment horizontal="center" vertical="top" wrapText="1"/>
    </xf>
    <xf numFmtId="0" fontId="93" fillId="0" borderId="47" xfId="7" applyFont="1" applyBorder="1" applyAlignment="1">
      <alignment horizontal="center"/>
    </xf>
    <xf numFmtId="0" fontId="93" fillId="0" borderId="48" xfId="7" applyFont="1" applyBorder="1" applyAlignment="1">
      <alignment horizontal="center"/>
    </xf>
    <xf numFmtId="1" fontId="24" fillId="0" borderId="48" xfId="7" applyNumberFormat="1" applyFont="1" applyBorder="1" applyAlignment="1">
      <alignment horizontal="center" vertical="top" wrapText="1"/>
    </xf>
    <xf numFmtId="1" fontId="24" fillId="0" borderId="53" xfId="7" applyNumberFormat="1" applyFont="1" applyBorder="1" applyAlignment="1">
      <alignment horizontal="center" vertical="top" wrapText="1"/>
    </xf>
    <xf numFmtId="0" fontId="93" fillId="0" borderId="46" xfId="7" applyFont="1" applyBorder="1" applyAlignment="1">
      <alignment horizontal="center"/>
    </xf>
    <xf numFmtId="2" fontId="12" fillId="0" borderId="63" xfId="7" applyNumberFormat="1" applyFont="1" applyBorder="1" applyAlignment="1">
      <alignment horizontal="center" vertical="top" wrapText="1"/>
    </xf>
    <xf numFmtId="2" fontId="12" fillId="0" borderId="17" xfId="7" applyNumberFormat="1" applyFont="1" applyBorder="1" applyAlignment="1">
      <alignment horizontal="center" vertical="top" wrapText="1"/>
    </xf>
    <xf numFmtId="2" fontId="12" fillId="0" borderId="64" xfId="7" applyNumberFormat="1" applyFont="1" applyBorder="1" applyAlignment="1">
      <alignment horizontal="center" vertical="top" wrapText="1"/>
    </xf>
    <xf numFmtId="2" fontId="12" fillId="0" borderId="63" xfId="7" applyNumberFormat="1" applyFont="1" applyBorder="1" applyAlignment="1">
      <alignment horizontal="left" vertical="top" wrapText="1"/>
    </xf>
    <xf numFmtId="2" fontId="12" fillId="0" borderId="17" xfId="7" applyNumberFormat="1" applyFont="1" applyBorder="1" applyAlignment="1">
      <alignment horizontal="left" vertical="top" wrapText="1"/>
    </xf>
    <xf numFmtId="2" fontId="12" fillId="0" borderId="24" xfId="7" applyNumberFormat="1" applyFont="1" applyBorder="1" applyAlignment="1">
      <alignment horizontal="center" vertical="top" wrapText="1"/>
    </xf>
    <xf numFmtId="2" fontId="12" fillId="0" borderId="65" xfId="7" applyNumberFormat="1" applyFont="1" applyBorder="1" applyAlignment="1">
      <alignment horizontal="center" vertical="top" wrapText="1"/>
    </xf>
    <xf numFmtId="1" fontId="24" fillId="0" borderId="46" xfId="7" applyNumberFormat="1" applyFont="1" applyBorder="1" applyAlignment="1">
      <alignment horizontal="center" vertical="top" wrapText="1"/>
    </xf>
    <xf numFmtId="0" fontId="24" fillId="0" borderId="59" xfId="7" applyFont="1" applyBorder="1" applyAlignment="1" applyProtection="1">
      <alignment horizontal="center" vertical="top" wrapText="1"/>
      <protection hidden="1"/>
    </xf>
    <xf numFmtId="0" fontId="24" fillId="0" borderId="66" xfId="7" applyFont="1" applyBorder="1" applyAlignment="1" applyProtection="1">
      <alignment horizontal="center" vertical="top" wrapText="1"/>
      <protection hidden="1"/>
    </xf>
    <xf numFmtId="1" fontId="12" fillId="0" borderId="63" xfId="7" applyNumberFormat="1" applyFont="1" applyBorder="1" applyAlignment="1">
      <alignment horizontal="left" vertical="top" wrapText="1"/>
    </xf>
    <xf numFmtId="1" fontId="25" fillId="0" borderId="17" xfId="7" applyNumberFormat="1" applyFont="1" applyBorder="1" applyAlignment="1">
      <alignment horizontal="left" vertical="top" wrapText="1"/>
    </xf>
    <xf numFmtId="165" fontId="65" fillId="0" borderId="66" xfId="7" applyNumberFormat="1" applyFont="1" applyFill="1" applyBorder="1" applyAlignment="1">
      <alignment horizontal="left" vertical="top"/>
    </xf>
    <xf numFmtId="165" fontId="73" fillId="0" borderId="32" xfId="7" applyNumberFormat="1" applyFont="1" applyFill="1" applyBorder="1" applyAlignment="1">
      <alignment vertical="center"/>
    </xf>
    <xf numFmtId="0" fontId="86" fillId="0" borderId="12" xfId="7" applyFont="1" applyBorder="1" applyAlignment="1">
      <alignment vertical="center" wrapText="1"/>
    </xf>
    <xf numFmtId="0" fontId="12" fillId="0" borderId="12" xfId="7" applyFont="1" applyBorder="1" applyAlignment="1">
      <alignment horizontal="center" wrapText="1"/>
    </xf>
    <xf numFmtId="0" fontId="12" fillId="0" borderId="12" xfId="0" applyFont="1" applyBorder="1" applyAlignment="1">
      <alignment horizontal="center" vertical="center"/>
    </xf>
    <xf numFmtId="0" fontId="24" fillId="0" borderId="12" xfId="0" applyFont="1" applyBorder="1" applyAlignment="1" applyProtection="1">
      <alignment horizontal="center" vertical="top" wrapText="1"/>
      <protection hidden="1"/>
    </xf>
    <xf numFmtId="1" fontId="24" fillId="0" borderId="12" xfId="0" applyNumberFormat="1" applyFont="1" applyBorder="1" applyAlignment="1">
      <alignment horizontal="center" vertical="top" wrapText="1"/>
    </xf>
    <xf numFmtId="0" fontId="12" fillId="0" borderId="27" xfId="0" applyFont="1" applyBorder="1" applyAlignment="1">
      <alignment horizontal="center"/>
    </xf>
    <xf numFmtId="0" fontId="86" fillId="0" borderId="15" xfId="7" applyFont="1" applyBorder="1" applyAlignment="1">
      <alignment horizontal="left" vertical="top"/>
    </xf>
    <xf numFmtId="0" fontId="12" fillId="0" borderId="15" xfId="0" applyFont="1" applyBorder="1" applyAlignment="1">
      <alignment horizontal="center" vertical="center"/>
    </xf>
    <xf numFmtId="0" fontId="24" fillId="0" borderId="15" xfId="0" applyFont="1" applyBorder="1" applyAlignment="1" applyProtection="1">
      <alignment horizontal="center" vertical="top" wrapText="1"/>
      <protection hidden="1"/>
    </xf>
    <xf numFmtId="0" fontId="24" fillId="0" borderId="33" xfId="7" applyFont="1" applyBorder="1" applyAlignment="1" applyProtection="1">
      <alignment horizontal="center" vertical="top" wrapText="1"/>
      <protection hidden="1"/>
    </xf>
    <xf numFmtId="0" fontId="24" fillId="0" borderId="16" xfId="7" applyFont="1" applyBorder="1" applyAlignment="1" applyProtection="1">
      <alignment horizontal="center" vertical="top" wrapText="1"/>
      <protection hidden="1"/>
    </xf>
    <xf numFmtId="0" fontId="24" fillId="0" borderId="18" xfId="7" applyFont="1" applyBorder="1" applyAlignment="1" applyProtection="1">
      <alignment horizontal="center" vertical="top" wrapText="1"/>
      <protection hidden="1"/>
    </xf>
    <xf numFmtId="0" fontId="24" fillId="0" borderId="35" xfId="7" applyFont="1" applyBorder="1" applyAlignment="1" applyProtection="1">
      <alignment horizontal="center" vertical="top" wrapText="1"/>
      <protection hidden="1"/>
    </xf>
    <xf numFmtId="1" fontId="26" fillId="0" borderId="58" xfId="7" applyNumberFormat="1" applyFont="1" applyBorder="1" applyAlignment="1">
      <alignment horizontal="center" vertical="top" wrapText="1"/>
    </xf>
    <xf numFmtId="0" fontId="63" fillId="0" borderId="38" xfId="7" applyFont="1" applyBorder="1" applyAlignment="1">
      <alignment horizontal="center" vertical="center" wrapText="1"/>
    </xf>
    <xf numFmtId="0" fontId="24" fillId="0" borderId="34" xfId="7" applyFont="1" applyBorder="1" applyAlignment="1" applyProtection="1">
      <alignment horizontal="center" vertical="top" wrapText="1"/>
      <protection hidden="1"/>
    </xf>
    <xf numFmtId="0" fontId="73" fillId="0" borderId="55" xfId="7" applyFont="1" applyBorder="1" applyAlignment="1">
      <alignment horizontal="center" vertical="center" wrapText="1"/>
    </xf>
    <xf numFmtId="0" fontId="91" fillId="0" borderId="60" xfId="7" applyFont="1" applyBorder="1" applyAlignment="1">
      <alignment horizontal="center" vertical="center" wrapText="1"/>
    </xf>
    <xf numFmtId="1" fontId="26" fillId="0" borderId="11" xfId="7" applyNumberFormat="1" applyFont="1" applyBorder="1" applyAlignment="1">
      <alignment horizontal="center" vertical="top" wrapText="1"/>
    </xf>
    <xf numFmtId="0" fontId="73" fillId="0" borderId="32" xfId="7" applyFont="1" applyBorder="1" applyAlignment="1">
      <alignment vertical="center" wrapText="1"/>
    </xf>
    <xf numFmtId="0" fontId="4" fillId="0" borderId="59" xfId="7" applyFont="1" applyBorder="1" applyAlignment="1">
      <alignment horizontal="center" vertical="center" wrapText="1"/>
    </xf>
    <xf numFmtId="1" fontId="12" fillId="0" borderId="4" xfId="7" applyNumberFormat="1" applyFont="1" applyBorder="1" applyAlignment="1">
      <alignment horizontal="center" vertical="top" wrapText="1"/>
    </xf>
    <xf numFmtId="2" fontId="25" fillId="0" borderId="4" xfId="7" applyNumberFormat="1" applyFont="1" applyBorder="1" applyAlignment="1" applyProtection="1">
      <alignment horizontal="center" vertical="top" wrapText="1"/>
      <protection hidden="1"/>
    </xf>
    <xf numFmtId="0" fontId="93" fillId="0" borderId="54" xfId="7" applyFont="1" applyBorder="1" applyAlignment="1">
      <alignment horizontal="center"/>
    </xf>
    <xf numFmtId="2" fontId="12" fillId="0" borderId="4" xfId="7" applyNumberFormat="1" applyFont="1" applyBorder="1" applyAlignment="1">
      <alignment horizontal="center" vertical="top" wrapText="1"/>
    </xf>
    <xf numFmtId="1" fontId="25" fillId="0" borderId="4" xfId="7" applyNumberFormat="1" applyFont="1" applyBorder="1" applyAlignment="1">
      <alignment horizontal="center" vertical="top" wrapText="1"/>
    </xf>
    <xf numFmtId="0" fontId="24" fillId="0" borderId="54" xfId="7" applyFont="1" applyBorder="1" applyAlignment="1" applyProtection="1">
      <alignment horizontal="center" vertical="top" wrapText="1"/>
      <protection hidden="1"/>
    </xf>
    <xf numFmtId="0" fontId="66" fillId="0" borderId="23" xfId="8" applyFont="1" applyBorder="1" applyAlignment="1">
      <alignment vertical="top" wrapText="1"/>
    </xf>
    <xf numFmtId="0" fontId="86" fillId="0" borderId="12" xfId="7" applyFont="1" applyBorder="1" applyAlignment="1">
      <alignment horizontal="left" vertical="top" wrapText="1"/>
    </xf>
    <xf numFmtId="2" fontId="25" fillId="0" borderId="12" xfId="0" applyNumberFormat="1" applyFont="1" applyBorder="1" applyAlignment="1" applyProtection="1">
      <alignment horizontal="center" vertical="top" wrapText="1"/>
      <protection hidden="1"/>
    </xf>
    <xf numFmtId="1" fontId="25" fillId="0" borderId="12" xfId="0" applyNumberFormat="1" applyFont="1" applyBorder="1" applyAlignment="1">
      <alignment horizontal="center" vertical="top" wrapText="1"/>
    </xf>
    <xf numFmtId="0" fontId="47" fillId="0" borderId="1" xfId="0" applyFont="1" applyBorder="1" applyAlignment="1">
      <alignment horizontal="center" vertical="center" wrapText="1"/>
    </xf>
    <xf numFmtId="0" fontId="46" fillId="0" borderId="3" xfId="0" applyFont="1" applyBorder="1" applyAlignment="1">
      <alignment horizontal="center" vertical="center" wrapText="1"/>
    </xf>
    <xf numFmtId="0" fontId="46" fillId="0" borderId="2" xfId="0" applyFont="1" applyBorder="1" applyAlignment="1">
      <alignment horizontal="center" vertical="center" wrapText="1"/>
    </xf>
    <xf numFmtId="0" fontId="46" fillId="0" borderId="1"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8" xfId="0" applyFont="1" applyBorder="1" applyAlignment="1">
      <alignment horizontal="center" vertical="center" wrapText="1"/>
    </xf>
    <xf numFmtId="164" fontId="28" fillId="0" borderId="6" xfId="0" applyNumberFormat="1" applyFont="1" applyBorder="1" applyAlignment="1">
      <alignment horizontal="center" vertical="center" wrapText="1"/>
    </xf>
    <xf numFmtId="164" fontId="28" fillId="0" borderId="1" xfId="0" applyNumberFormat="1" applyFont="1" applyBorder="1" applyAlignment="1">
      <alignment horizontal="center" vertical="center" wrapText="1"/>
    </xf>
    <xf numFmtId="0" fontId="0" fillId="0" borderId="17" xfId="0" applyBorder="1" applyAlignment="1">
      <alignment horizontal="center"/>
    </xf>
    <xf numFmtId="164" fontId="49" fillId="0" borderId="1" xfId="0" applyNumberFormat="1" applyFont="1" applyBorder="1" applyAlignment="1">
      <alignment horizontal="center" vertical="center" wrapText="1"/>
    </xf>
    <xf numFmtId="0" fontId="37" fillId="0" borderId="1"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 xfId="0" applyFont="1" applyBorder="1" applyAlignment="1">
      <alignment horizontal="center" vertical="center" wrapText="1"/>
    </xf>
    <xf numFmtId="164" fontId="56" fillId="0" borderId="1" xfId="0" applyNumberFormat="1" applyFont="1" applyBorder="1" applyAlignment="1">
      <alignment horizontal="center" vertical="center" wrapText="1"/>
    </xf>
    <xf numFmtId="0" fontId="57" fillId="0" borderId="1" xfId="0" applyFont="1" applyBorder="1" applyAlignment="1">
      <alignment horizontal="center" vertical="center" wrapText="1"/>
    </xf>
    <xf numFmtId="164" fontId="57"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164" fontId="46" fillId="0" borderId="3" xfId="0" applyNumberFormat="1" applyFont="1" applyBorder="1" applyAlignment="1">
      <alignment horizontal="center" vertical="center" wrapText="1"/>
    </xf>
    <xf numFmtId="164" fontId="46" fillId="0" borderId="2" xfId="0" applyNumberFormat="1" applyFont="1" applyBorder="1" applyAlignment="1">
      <alignment horizontal="center" vertical="center" wrapText="1"/>
    </xf>
    <xf numFmtId="164" fontId="52" fillId="0" borderId="1" xfId="0" applyNumberFormat="1" applyFont="1" applyBorder="1" applyAlignment="1">
      <alignment horizontal="center" vertical="center" wrapText="1"/>
    </xf>
    <xf numFmtId="164" fontId="46" fillId="0" borderId="1" xfId="0" applyNumberFormat="1" applyFont="1" applyBorder="1" applyAlignment="1">
      <alignment horizontal="center" vertical="center" wrapText="1"/>
    </xf>
    <xf numFmtId="164" fontId="35" fillId="0" borderId="1" xfId="0" applyNumberFormat="1" applyFont="1" applyBorder="1" applyAlignment="1">
      <alignment horizontal="center" vertical="center" wrapText="1"/>
    </xf>
    <xf numFmtId="0" fontId="38" fillId="0" borderId="1" xfId="0" applyFont="1" applyBorder="1" applyAlignment="1">
      <alignment horizontal="center" vertical="center" wrapText="1"/>
    </xf>
    <xf numFmtId="164" fontId="34" fillId="0" borderId="1" xfId="0" applyNumberFormat="1" applyFont="1" applyBorder="1" applyAlignment="1">
      <alignment horizontal="center" vertical="center" wrapText="1"/>
    </xf>
    <xf numFmtId="0" fontId="53" fillId="0" borderId="1" xfId="0" applyFont="1" applyBorder="1" applyAlignment="1">
      <alignment horizontal="center" vertical="center" wrapText="1"/>
    </xf>
    <xf numFmtId="0" fontId="54" fillId="0" borderId="1" xfId="0" applyFont="1" applyBorder="1" applyAlignment="1">
      <alignment horizontal="center" vertical="center" wrapText="1"/>
    </xf>
    <xf numFmtId="0" fontId="60" fillId="0" borderId="1" xfId="0" applyFont="1" applyBorder="1" applyAlignment="1">
      <alignment horizontal="center" vertical="center" wrapText="1"/>
    </xf>
    <xf numFmtId="0" fontId="62" fillId="0" borderId="3" xfId="0" applyFont="1" applyBorder="1" applyAlignment="1">
      <alignment horizontal="center" vertical="center" wrapText="1"/>
    </xf>
    <xf numFmtId="0" fontId="62" fillId="0" borderId="2" xfId="0" applyFont="1" applyBorder="1" applyAlignment="1">
      <alignment horizontal="center" vertical="center" wrapText="1"/>
    </xf>
    <xf numFmtId="0" fontId="25" fillId="0" borderId="0" xfId="0" applyFont="1" applyAlignment="1">
      <alignment horizontal="left" vertical="center" wrapText="1"/>
    </xf>
    <xf numFmtId="0" fontId="26" fillId="0" borderId="0" xfId="0" applyFont="1" applyAlignment="1">
      <alignment horizontal="center"/>
    </xf>
    <xf numFmtId="0" fontId="24" fillId="0" borderId="0" xfId="5" applyFont="1" applyAlignment="1">
      <alignment horizontal="center" vertical="center" wrapText="1"/>
    </xf>
    <xf numFmtId="0" fontId="73" fillId="0" borderId="42" xfId="0" applyFont="1" applyBorder="1" applyAlignment="1">
      <alignment horizontal="center" vertical="center" wrapText="1"/>
    </xf>
    <xf numFmtId="0" fontId="73" fillId="0" borderId="19" xfId="0" applyFont="1" applyBorder="1" applyAlignment="1">
      <alignment horizontal="center" vertical="center" wrapText="1"/>
    </xf>
    <xf numFmtId="2" fontId="73" fillId="0" borderId="19" xfId="0" applyNumberFormat="1" applyFont="1" applyBorder="1" applyAlignment="1">
      <alignment horizontal="center" vertical="center" wrapText="1"/>
    </xf>
    <xf numFmtId="0" fontId="70" fillId="0" borderId="0" xfId="0" applyFont="1" applyAlignment="1">
      <alignment horizontal="center" vertical="center"/>
    </xf>
    <xf numFmtId="0" fontId="26" fillId="0" borderId="0" xfId="0" applyFont="1" applyAlignment="1">
      <alignment horizontal="center" vertical="center" wrapText="1"/>
    </xf>
    <xf numFmtId="0" fontId="24" fillId="0" borderId="0" xfId="5" applyFont="1" applyFill="1" applyAlignment="1">
      <alignment horizontal="center" vertical="center" wrapText="1"/>
    </xf>
    <xf numFmtId="0" fontId="26" fillId="0" borderId="0" xfId="0" applyFont="1" applyFill="1" applyAlignment="1">
      <alignment horizontal="center" vertical="center" wrapText="1"/>
    </xf>
    <xf numFmtId="0" fontId="26" fillId="0" borderId="0" xfId="0" applyFont="1" applyFill="1" applyAlignment="1">
      <alignment horizontal="center"/>
    </xf>
    <xf numFmtId="0" fontId="73" fillId="0" borderId="1" xfId="0" applyFont="1" applyFill="1" applyBorder="1" applyAlignment="1">
      <alignment vertical="center" wrapText="1"/>
    </xf>
    <xf numFmtId="2" fontId="73" fillId="0" borderId="1" xfId="0" applyNumberFormat="1" applyFont="1" applyFill="1" applyBorder="1" applyAlignment="1">
      <alignment vertical="center" wrapText="1"/>
    </xf>
    <xf numFmtId="0" fontId="70" fillId="0" borderId="0" xfId="0" applyFont="1" applyAlignment="1">
      <alignment horizontal="center" vertical="center" wrapText="1"/>
    </xf>
    <xf numFmtId="0" fontId="25" fillId="0" borderId="0" xfId="7" applyFont="1" applyFill="1" applyAlignment="1">
      <alignment horizontal="left" vertical="center" wrapText="1"/>
    </xf>
    <xf numFmtId="0" fontId="26" fillId="0" borderId="0" xfId="7" applyFont="1" applyAlignment="1">
      <alignment horizontal="center" vertical="center" wrapText="1"/>
    </xf>
    <xf numFmtId="0" fontId="26" fillId="0" borderId="0" xfId="7" applyFont="1" applyFill="1" applyAlignment="1">
      <alignment horizontal="center"/>
    </xf>
    <xf numFmtId="0" fontId="73" fillId="0" borderId="20" xfId="7" applyFont="1" applyBorder="1" applyAlignment="1">
      <alignment vertical="center" wrapText="1"/>
    </xf>
    <xf numFmtId="0" fontId="73" fillId="0" borderId="21" xfId="7" applyFont="1" applyBorder="1" applyAlignment="1">
      <alignment vertical="center" wrapText="1"/>
    </xf>
    <xf numFmtId="2" fontId="73" fillId="0" borderId="20" xfId="7" applyNumberFormat="1" applyFont="1" applyBorder="1" applyAlignment="1">
      <alignment vertical="center" wrapText="1"/>
    </xf>
    <xf numFmtId="2" fontId="73" fillId="0" borderId="21" xfId="7" applyNumberFormat="1" applyFont="1" applyBorder="1" applyAlignment="1">
      <alignment vertical="center" wrapText="1"/>
    </xf>
    <xf numFmtId="0" fontId="73" fillId="0" borderId="42" xfId="7" applyFont="1" applyBorder="1" applyAlignment="1">
      <alignment vertical="center" wrapText="1"/>
    </xf>
    <xf numFmtId="0" fontId="73" fillId="0" borderId="37" xfId="7" applyFont="1" applyBorder="1" applyAlignment="1">
      <alignment vertical="center" wrapText="1"/>
    </xf>
    <xf numFmtId="0" fontId="69" fillId="0" borderId="0" xfId="7" applyFont="1" applyFill="1" applyAlignment="1">
      <alignment horizontal="center" vertical="center" wrapText="1"/>
    </xf>
    <xf numFmtId="0" fontId="22" fillId="0" borderId="0" xfId="0" applyFont="1" applyAlignment="1">
      <alignment horizontal="left" vertical="center" wrapText="1"/>
    </xf>
    <xf numFmtId="0" fontId="26" fillId="0" borderId="0" xfId="0" applyFont="1" applyAlignment="1">
      <alignment horizontal="center" vertical="center"/>
    </xf>
    <xf numFmtId="0" fontId="73" fillId="0" borderId="0" xfId="6" applyFont="1" applyAlignment="1">
      <alignment horizontal="center" vertical="center" wrapText="1"/>
    </xf>
    <xf numFmtId="0" fontId="71" fillId="0" borderId="0" xfId="5" applyFont="1" applyAlignment="1">
      <alignment horizontal="center" vertical="center"/>
    </xf>
    <xf numFmtId="0" fontId="12" fillId="0" borderId="0" xfId="6" applyFont="1" applyAlignment="1">
      <alignment horizontal="center" vertical="center" wrapText="1"/>
    </xf>
    <xf numFmtId="0" fontId="12" fillId="0" borderId="0" xfId="6" applyFont="1" applyAlignment="1">
      <alignment horizontal="center"/>
    </xf>
    <xf numFmtId="0" fontId="24" fillId="0" borderId="0" xfId="6" applyFont="1" applyAlignment="1">
      <alignment horizontal="center" vertical="center" wrapText="1"/>
    </xf>
    <xf numFmtId="0" fontId="24" fillId="0" borderId="0" xfId="6" applyFont="1" applyAlignment="1">
      <alignment horizontal="center" vertical="center"/>
    </xf>
    <xf numFmtId="0" fontId="24" fillId="0" borderId="0" xfId="6" applyFont="1" applyAlignment="1">
      <alignment horizontal="left" vertical="center" wrapText="1"/>
    </xf>
    <xf numFmtId="0" fontId="2" fillId="0" borderId="6" xfId="6" applyFont="1" applyBorder="1" applyAlignment="1">
      <alignment horizontal="center" vertical="center" wrapText="1"/>
    </xf>
    <xf numFmtId="0" fontId="2" fillId="0" borderId="23" xfId="6" applyFont="1" applyBorder="1" applyAlignment="1">
      <alignment horizontal="center" vertical="center" wrapText="1"/>
    </xf>
    <xf numFmtId="0" fontId="2" fillId="0" borderId="7" xfId="6" applyFont="1" applyBorder="1" applyAlignment="1">
      <alignment horizontal="center" vertical="center"/>
    </xf>
    <xf numFmtId="0" fontId="2" fillId="0" borderId="31" xfId="6" applyFont="1" applyBorder="1" applyAlignment="1">
      <alignment horizontal="center" vertical="center"/>
    </xf>
    <xf numFmtId="0" fontId="73" fillId="0" borderId="5" xfId="6" applyFont="1" applyBorder="1" applyAlignment="1">
      <alignment horizontal="center" vertical="center"/>
    </xf>
    <xf numFmtId="0" fontId="2" fillId="0" borderId="30" xfId="6" applyFont="1" applyBorder="1" applyAlignment="1">
      <alignment horizontal="center" vertical="center"/>
    </xf>
    <xf numFmtId="0" fontId="2" fillId="0" borderId="6" xfId="6" applyFont="1" applyBorder="1" applyAlignment="1">
      <alignment horizontal="left" vertical="center"/>
    </xf>
    <xf numFmtId="0" fontId="2" fillId="0" borderId="23" xfId="6" applyFont="1" applyBorder="1" applyAlignment="1">
      <alignment horizontal="left" vertical="center"/>
    </xf>
    <xf numFmtId="0" fontId="2" fillId="0" borderId="6" xfId="6" applyFont="1" applyBorder="1" applyAlignment="1">
      <alignment horizontal="center" vertical="center"/>
    </xf>
    <xf numFmtId="0" fontId="2" fillId="0" borderId="23" xfId="6" applyFont="1" applyBorder="1" applyAlignment="1">
      <alignment horizontal="center" vertical="center"/>
    </xf>
    <xf numFmtId="0" fontId="13" fillId="0" borderId="0" xfId="6" applyFont="1" applyAlignment="1">
      <alignment horizontal="center"/>
    </xf>
    <xf numFmtId="0" fontId="4" fillId="0" borderId="0" xfId="6" applyFont="1" applyAlignment="1">
      <alignment horizontal="center" vertical="center" wrapText="1"/>
    </xf>
    <xf numFmtId="0" fontId="17" fillId="0" borderId="0" xfId="6" applyFont="1" applyAlignment="1">
      <alignment horizontal="center"/>
    </xf>
    <xf numFmtId="0" fontId="17" fillId="0" borderId="0" xfId="6" applyFont="1" applyAlignment="1">
      <alignment horizontal="center" vertical="center" wrapText="1"/>
    </xf>
    <xf numFmtId="0" fontId="14" fillId="0" borderId="0" xfId="6" applyFont="1" applyAlignment="1">
      <alignment horizontal="center" vertical="center" wrapText="1"/>
    </xf>
    <xf numFmtId="0" fontId="73" fillId="0" borderId="1" xfId="6" applyFont="1" applyBorder="1" applyAlignment="1">
      <alignment horizontal="center" vertical="center" wrapText="1"/>
    </xf>
    <xf numFmtId="0" fontId="73" fillId="0" borderId="1" xfId="6" applyFont="1" applyBorder="1" applyAlignment="1">
      <alignment horizontal="center" vertical="center"/>
    </xf>
    <xf numFmtId="0" fontId="2" fillId="0" borderId="1" xfId="6" applyFont="1" applyBorder="1" applyAlignment="1">
      <alignment horizontal="center" vertical="center"/>
    </xf>
    <xf numFmtId="0" fontId="2" fillId="0" borderId="1" xfId="6" applyFont="1" applyFill="1" applyBorder="1" applyAlignment="1">
      <alignment horizontal="center" vertical="center" wrapText="1"/>
    </xf>
    <xf numFmtId="0" fontId="2" fillId="0" borderId="1" xfId="6" applyFont="1" applyFill="1" applyBorder="1" applyAlignment="1">
      <alignment horizontal="center" vertical="center"/>
    </xf>
    <xf numFmtId="0" fontId="2" fillId="0" borderId="12" xfId="6" applyFont="1" applyBorder="1" applyAlignment="1">
      <alignment horizontal="center" vertical="center"/>
    </xf>
    <xf numFmtId="0" fontId="73" fillId="0" borderId="23" xfId="6" applyFont="1" applyBorder="1" applyAlignment="1">
      <alignment horizontal="center" vertical="center" wrapText="1"/>
    </xf>
    <xf numFmtId="0" fontId="2" fillId="0" borderId="1" xfId="6" applyFont="1" applyBorder="1" applyAlignment="1">
      <alignment horizontal="center" vertical="center" wrapText="1"/>
    </xf>
    <xf numFmtId="0" fontId="2" fillId="0" borderId="25" xfId="6" applyFont="1" applyBorder="1" applyAlignment="1">
      <alignment horizontal="center" vertical="center"/>
    </xf>
    <xf numFmtId="0" fontId="81" fillId="0" borderId="1" xfId="6" applyFont="1" applyBorder="1" applyAlignment="1">
      <alignment horizontal="center" wrapText="1"/>
    </xf>
    <xf numFmtId="0" fontId="82" fillId="0" borderId="1" xfId="6" applyFont="1" applyBorder="1" applyAlignment="1">
      <alignment horizontal="center" vertical="center"/>
    </xf>
    <xf numFmtId="0" fontId="84" fillId="0" borderId="1" xfId="6" applyFont="1" applyBorder="1" applyAlignment="1">
      <alignment horizontal="center" vertical="center"/>
    </xf>
    <xf numFmtId="0" fontId="13" fillId="0" borderId="0" xfId="6" applyFont="1" applyAlignment="1">
      <alignment horizontal="center" vertical="center"/>
    </xf>
    <xf numFmtId="0" fontId="14" fillId="0" borderId="0" xfId="6" applyFont="1" applyAlignment="1">
      <alignment horizontal="center" vertical="top" wrapText="1"/>
    </xf>
    <xf numFmtId="0" fontId="17" fillId="0" borderId="0" xfId="6" applyFont="1" applyAlignment="1">
      <alignment horizontal="left" vertical="center" wrapText="1"/>
    </xf>
    <xf numFmtId="0" fontId="75" fillId="0" borderId="1" xfId="6" applyFont="1" applyBorder="1" applyAlignment="1">
      <alignment horizontal="center" vertical="center"/>
    </xf>
    <xf numFmtId="0" fontId="74" fillId="0" borderId="1" xfId="6" applyBorder="1" applyAlignment="1">
      <alignment horizontal="center" vertical="center"/>
    </xf>
    <xf numFmtId="0" fontId="4" fillId="0" borderId="1" xfId="6" applyFont="1" applyBorder="1" applyAlignment="1">
      <alignment horizontal="center" vertical="center" wrapText="1"/>
    </xf>
    <xf numFmtId="0" fontId="74" fillId="0" borderId="1" xfId="6" applyBorder="1" applyAlignment="1">
      <alignment horizontal="center" vertical="center" wrapText="1"/>
    </xf>
    <xf numFmtId="0" fontId="4" fillId="0" borderId="23" xfId="6" applyFont="1" applyBorder="1" applyAlignment="1">
      <alignment horizontal="center" vertical="center"/>
    </xf>
    <xf numFmtId="0" fontId="4" fillId="0" borderId="12" xfId="6" applyFont="1" applyBorder="1" applyAlignment="1">
      <alignment horizontal="center" vertical="center"/>
    </xf>
    <xf numFmtId="0" fontId="80" fillId="0" borderId="1" xfId="6" applyFont="1" applyBorder="1" applyAlignment="1">
      <alignment horizontal="center" vertical="center"/>
    </xf>
    <xf numFmtId="0" fontId="83" fillId="0" borderId="1" xfId="6" applyFont="1" applyBorder="1" applyAlignment="1">
      <alignment horizontal="center" vertical="center"/>
    </xf>
    <xf numFmtId="0" fontId="94" fillId="0" borderId="0" xfId="0" applyFont="1" applyAlignment="1">
      <alignment horizontal="center" vertical="center"/>
    </xf>
    <xf numFmtId="0" fontId="25" fillId="0" borderId="9" xfId="7" applyFont="1" applyFill="1" applyBorder="1" applyAlignment="1">
      <alignment vertical="center" wrapText="1"/>
    </xf>
  </cellXfs>
  <cellStyles count="9">
    <cellStyle name="S5" xfId="1"/>
    <cellStyle name="Обычный" xfId="0" builtinId="0"/>
    <cellStyle name="Обычный 2" xfId="4"/>
    <cellStyle name="Обычный 2 2" xfId="7"/>
    <cellStyle name="Обычный 2 2 2" xfId="8"/>
    <cellStyle name="Обычный 3" xfId="6"/>
    <cellStyle name="Обычный_военная подготовка" xfId="5"/>
    <cellStyle name="Обычный_П05 TAB_MZ98-2" xfId="3"/>
    <cellStyle name="Обычный_Таб м+д"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4.jpe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5.jpe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6.jpe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7.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xdr:col>
      <xdr:colOff>52551</xdr:colOff>
      <xdr:row>0</xdr:row>
      <xdr:rowOff>1</xdr:rowOff>
    </xdr:from>
    <xdr:to>
      <xdr:col>4</xdr:col>
      <xdr:colOff>1409045</xdr:colOff>
      <xdr:row>2</xdr:row>
      <xdr:rowOff>43794</xdr:rowOff>
    </xdr:to>
    <xdr:pic>
      <xdr:nvPicPr>
        <xdr:cNvPr id="4" name="Рисунок 3" descr="C:\Users\USER\AppData\Local\Packages\Microsoft.Windows.Photos_8wekyb3d8bbwe\TempState\ShareServiceTempFolder\Нива_2024.jpeg">
          <a:extLst>
            <a:ext uri="{FF2B5EF4-FFF2-40B4-BE49-F238E27FC236}">
              <a16:creationId xmlns:a16="http://schemas.microsoft.com/office/drawing/2014/main" xmlns="" id="{00000000-0008-0000-09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56758" y="1"/>
          <a:ext cx="1356494" cy="6568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148896</xdr:colOff>
      <xdr:row>0</xdr:row>
      <xdr:rowOff>0</xdr:rowOff>
    </xdr:from>
    <xdr:to>
      <xdr:col>2</xdr:col>
      <xdr:colOff>1511958</xdr:colOff>
      <xdr:row>2</xdr:row>
      <xdr:rowOff>43793</xdr:rowOff>
    </xdr:to>
    <xdr:pic>
      <xdr:nvPicPr>
        <xdr:cNvPr id="4" name="Рисунок 3" descr="C:\Users\USER\AppData\Local\Packages\Microsoft.Windows.Photos_8wekyb3d8bbwe\TempState\ShareServiceTempFolder\Нива_2024.jpeg">
          <a:extLst>
            <a:ext uri="{FF2B5EF4-FFF2-40B4-BE49-F238E27FC236}">
              <a16:creationId xmlns:a16="http://schemas.microsoft.com/office/drawing/2014/main" xmlns=""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7448" y="0"/>
          <a:ext cx="1363062" cy="6568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15</xdr:col>
      <xdr:colOff>0</xdr:colOff>
      <xdr:row>1</xdr:row>
      <xdr:rowOff>0</xdr:rowOff>
    </xdr:from>
    <xdr:ext cx="304800" cy="306551"/>
    <xdr:sp macro="" textlink="">
      <xdr:nvSpPr>
        <xdr:cNvPr id="3" name="AutoShape 2" descr="Нива_2024.png">
          <a:extLst>
            <a:ext uri="{FF2B5EF4-FFF2-40B4-BE49-F238E27FC236}">
              <a16:creationId xmlns:a16="http://schemas.microsoft.com/office/drawing/2014/main" xmlns="" id="{00000000-0008-0000-0B00-000003000000}"/>
            </a:ext>
          </a:extLst>
        </xdr:cNvPr>
        <xdr:cNvSpPr>
          <a:spLocks noChangeAspect="1" noChangeArrowheads="1"/>
        </xdr:cNvSpPr>
      </xdr:nvSpPr>
      <xdr:spPr bwMode="auto">
        <a:xfrm>
          <a:off x="10306050" y="304800"/>
          <a:ext cx="304800" cy="30655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783692</xdr:colOff>
      <xdr:row>0</xdr:row>
      <xdr:rowOff>0</xdr:rowOff>
    </xdr:from>
    <xdr:ext cx="1099411" cy="544711"/>
    <xdr:pic>
      <xdr:nvPicPr>
        <xdr:cNvPr id="4" name="Рисунок 3" descr="C:\Users\USER\AppData\Local\Packages\Microsoft.Windows.Photos_8wekyb3d8bbwe\TempState\ShareServiceTempFolder\Нива_2024.jpeg">
          <a:extLst>
            <a:ext uri="{FF2B5EF4-FFF2-40B4-BE49-F238E27FC236}">
              <a16:creationId xmlns:a16="http://schemas.microsoft.com/office/drawing/2014/main" xmlns=""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0382" y="0"/>
          <a:ext cx="1099411" cy="54471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696383</xdr:colOff>
      <xdr:row>0</xdr:row>
      <xdr:rowOff>0</xdr:rowOff>
    </xdr:from>
    <xdr:to>
      <xdr:col>1</xdr:col>
      <xdr:colOff>1338538</xdr:colOff>
      <xdr:row>1</xdr:row>
      <xdr:rowOff>354212</xdr:rowOff>
    </xdr:to>
    <xdr:pic>
      <xdr:nvPicPr>
        <xdr:cNvPr id="3" name="Рисунок 2" descr="C:\Users\USER\AppData\Local\Packages\Microsoft.Windows.Photos_8wekyb3d8bbwe\TempState\ShareServiceTempFolder\Нива_2024.jpeg">
          <a:extLst>
            <a:ext uri="{FF2B5EF4-FFF2-40B4-BE49-F238E27FC236}">
              <a16:creationId xmlns:a16="http://schemas.microsoft.com/office/drawing/2014/main" xmlns="" id="{00000000-0008-0000-0C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6383" y="0"/>
          <a:ext cx="1378755" cy="6420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0</xdr:colOff>
      <xdr:row>89</xdr:row>
      <xdr:rowOff>0</xdr:rowOff>
    </xdr:from>
    <xdr:to>
      <xdr:col>2</xdr:col>
      <xdr:colOff>66675</xdr:colOff>
      <xdr:row>89</xdr:row>
      <xdr:rowOff>193914</xdr:rowOff>
    </xdr:to>
    <xdr:sp macro="" textlink="">
      <xdr:nvSpPr>
        <xdr:cNvPr id="2" name="Text Box 1">
          <a:extLst>
            <a:ext uri="{FF2B5EF4-FFF2-40B4-BE49-F238E27FC236}">
              <a16:creationId xmlns:a16="http://schemas.microsoft.com/office/drawing/2014/main" xmlns="" id="{00000000-0008-0000-0D00-000002000000}"/>
            </a:ext>
          </a:extLst>
        </xdr:cNvPr>
        <xdr:cNvSpPr txBox="1">
          <a:spLocks noChangeArrowheads="1"/>
        </xdr:cNvSpPr>
      </xdr:nvSpPr>
      <xdr:spPr bwMode="auto">
        <a:xfrm>
          <a:off x="2971800" y="86772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89</xdr:row>
      <xdr:rowOff>0</xdr:rowOff>
    </xdr:from>
    <xdr:to>
      <xdr:col>2</xdr:col>
      <xdr:colOff>66675</xdr:colOff>
      <xdr:row>89</xdr:row>
      <xdr:rowOff>193914</xdr:rowOff>
    </xdr:to>
    <xdr:sp macro="" textlink="">
      <xdr:nvSpPr>
        <xdr:cNvPr id="3" name="Text Box 2">
          <a:extLst>
            <a:ext uri="{FF2B5EF4-FFF2-40B4-BE49-F238E27FC236}">
              <a16:creationId xmlns:a16="http://schemas.microsoft.com/office/drawing/2014/main" xmlns="" id="{00000000-0008-0000-0D00-000003000000}"/>
            </a:ext>
          </a:extLst>
        </xdr:cNvPr>
        <xdr:cNvSpPr txBox="1">
          <a:spLocks noChangeArrowheads="1"/>
        </xdr:cNvSpPr>
      </xdr:nvSpPr>
      <xdr:spPr bwMode="auto">
        <a:xfrm>
          <a:off x="2486025" y="86772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28575</xdr:rowOff>
    </xdr:from>
    <xdr:to>
      <xdr:col>1</xdr:col>
      <xdr:colOff>1750623</xdr:colOff>
      <xdr:row>3</xdr:row>
      <xdr:rowOff>323850</xdr:rowOff>
    </xdr:to>
    <xdr:pic>
      <xdr:nvPicPr>
        <xdr:cNvPr id="4" name="Рисунок 1">
          <a:extLst>
            <a:ext uri="{FF2B5EF4-FFF2-40B4-BE49-F238E27FC236}">
              <a16:creationId xmlns:a16="http://schemas.microsoft.com/office/drawing/2014/main" xmlns=""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495300"/>
          <a:ext cx="20669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485775</xdr:colOff>
      <xdr:row>89</xdr:row>
      <xdr:rowOff>0</xdr:rowOff>
    </xdr:from>
    <xdr:to>
      <xdr:col>2</xdr:col>
      <xdr:colOff>552450</xdr:colOff>
      <xdr:row>89</xdr:row>
      <xdr:rowOff>193914</xdr:rowOff>
    </xdr:to>
    <xdr:sp macro="" textlink="">
      <xdr:nvSpPr>
        <xdr:cNvPr id="5" name="Text Box 1">
          <a:extLst>
            <a:ext uri="{FF2B5EF4-FFF2-40B4-BE49-F238E27FC236}">
              <a16:creationId xmlns:a16="http://schemas.microsoft.com/office/drawing/2014/main" xmlns="" id="{00000000-0008-0000-0D00-000005000000}"/>
            </a:ext>
          </a:extLst>
        </xdr:cNvPr>
        <xdr:cNvSpPr txBox="1">
          <a:spLocks noChangeArrowheads="1"/>
        </xdr:cNvSpPr>
      </xdr:nvSpPr>
      <xdr:spPr bwMode="auto">
        <a:xfrm>
          <a:off x="3581400" y="86772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89</xdr:row>
      <xdr:rowOff>0</xdr:rowOff>
    </xdr:from>
    <xdr:to>
      <xdr:col>2</xdr:col>
      <xdr:colOff>66675</xdr:colOff>
      <xdr:row>89</xdr:row>
      <xdr:rowOff>193914</xdr:rowOff>
    </xdr:to>
    <xdr:sp macro="" textlink="">
      <xdr:nvSpPr>
        <xdr:cNvPr id="6" name="Text Box 2">
          <a:extLst>
            <a:ext uri="{FF2B5EF4-FFF2-40B4-BE49-F238E27FC236}">
              <a16:creationId xmlns:a16="http://schemas.microsoft.com/office/drawing/2014/main" xmlns="" id="{00000000-0008-0000-0D00-000006000000}"/>
            </a:ext>
          </a:extLst>
        </xdr:cNvPr>
        <xdr:cNvSpPr txBox="1">
          <a:spLocks noChangeArrowheads="1"/>
        </xdr:cNvSpPr>
      </xdr:nvSpPr>
      <xdr:spPr bwMode="auto">
        <a:xfrm>
          <a:off x="3095625" y="86772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485775</xdr:colOff>
      <xdr:row>89</xdr:row>
      <xdr:rowOff>0</xdr:rowOff>
    </xdr:from>
    <xdr:to>
      <xdr:col>2</xdr:col>
      <xdr:colOff>552450</xdr:colOff>
      <xdr:row>89</xdr:row>
      <xdr:rowOff>193914</xdr:rowOff>
    </xdr:to>
    <xdr:sp macro="" textlink="">
      <xdr:nvSpPr>
        <xdr:cNvPr id="7" name="Text Box 1">
          <a:extLst>
            <a:ext uri="{FF2B5EF4-FFF2-40B4-BE49-F238E27FC236}">
              <a16:creationId xmlns:a16="http://schemas.microsoft.com/office/drawing/2014/main" xmlns="" id="{00000000-0008-0000-0D00-000007000000}"/>
            </a:ext>
          </a:extLst>
        </xdr:cNvPr>
        <xdr:cNvSpPr txBox="1">
          <a:spLocks noChangeArrowheads="1"/>
        </xdr:cNvSpPr>
      </xdr:nvSpPr>
      <xdr:spPr bwMode="auto">
        <a:xfrm>
          <a:off x="3581400" y="86772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89</xdr:row>
      <xdr:rowOff>0</xdr:rowOff>
    </xdr:from>
    <xdr:to>
      <xdr:col>2</xdr:col>
      <xdr:colOff>66675</xdr:colOff>
      <xdr:row>89</xdr:row>
      <xdr:rowOff>193914</xdr:rowOff>
    </xdr:to>
    <xdr:sp macro="" textlink="">
      <xdr:nvSpPr>
        <xdr:cNvPr id="8" name="Text Box 2">
          <a:extLst>
            <a:ext uri="{FF2B5EF4-FFF2-40B4-BE49-F238E27FC236}">
              <a16:creationId xmlns:a16="http://schemas.microsoft.com/office/drawing/2014/main" xmlns="" id="{00000000-0008-0000-0D00-000008000000}"/>
            </a:ext>
          </a:extLst>
        </xdr:cNvPr>
        <xdr:cNvSpPr txBox="1">
          <a:spLocks noChangeArrowheads="1"/>
        </xdr:cNvSpPr>
      </xdr:nvSpPr>
      <xdr:spPr bwMode="auto">
        <a:xfrm>
          <a:off x="3095625" y="86772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485775</xdr:colOff>
      <xdr:row>89</xdr:row>
      <xdr:rowOff>0</xdr:rowOff>
    </xdr:from>
    <xdr:to>
      <xdr:col>2</xdr:col>
      <xdr:colOff>552450</xdr:colOff>
      <xdr:row>89</xdr:row>
      <xdr:rowOff>193914</xdr:rowOff>
    </xdr:to>
    <xdr:sp macro="" textlink="">
      <xdr:nvSpPr>
        <xdr:cNvPr id="9" name="Text Box 1">
          <a:extLst>
            <a:ext uri="{FF2B5EF4-FFF2-40B4-BE49-F238E27FC236}">
              <a16:creationId xmlns:a16="http://schemas.microsoft.com/office/drawing/2014/main" xmlns="" id="{00000000-0008-0000-0D00-000009000000}"/>
            </a:ext>
          </a:extLst>
        </xdr:cNvPr>
        <xdr:cNvSpPr txBox="1">
          <a:spLocks noChangeArrowheads="1"/>
        </xdr:cNvSpPr>
      </xdr:nvSpPr>
      <xdr:spPr bwMode="auto">
        <a:xfrm>
          <a:off x="3581400" y="86772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89</xdr:row>
      <xdr:rowOff>0</xdr:rowOff>
    </xdr:from>
    <xdr:to>
      <xdr:col>2</xdr:col>
      <xdr:colOff>66675</xdr:colOff>
      <xdr:row>89</xdr:row>
      <xdr:rowOff>193914</xdr:rowOff>
    </xdr:to>
    <xdr:sp macro="" textlink="">
      <xdr:nvSpPr>
        <xdr:cNvPr id="10" name="Text Box 2">
          <a:extLst>
            <a:ext uri="{FF2B5EF4-FFF2-40B4-BE49-F238E27FC236}">
              <a16:creationId xmlns:a16="http://schemas.microsoft.com/office/drawing/2014/main" xmlns="" id="{00000000-0008-0000-0D00-00000A000000}"/>
            </a:ext>
          </a:extLst>
        </xdr:cNvPr>
        <xdr:cNvSpPr txBox="1">
          <a:spLocks noChangeArrowheads="1"/>
        </xdr:cNvSpPr>
      </xdr:nvSpPr>
      <xdr:spPr bwMode="auto">
        <a:xfrm>
          <a:off x="3095625" y="86772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485775</xdr:colOff>
      <xdr:row>89</xdr:row>
      <xdr:rowOff>0</xdr:rowOff>
    </xdr:from>
    <xdr:to>
      <xdr:col>2</xdr:col>
      <xdr:colOff>552450</xdr:colOff>
      <xdr:row>89</xdr:row>
      <xdr:rowOff>165339</xdr:rowOff>
    </xdr:to>
    <xdr:sp macro="" textlink="">
      <xdr:nvSpPr>
        <xdr:cNvPr id="11" name="Text Box 1">
          <a:extLst>
            <a:ext uri="{FF2B5EF4-FFF2-40B4-BE49-F238E27FC236}">
              <a16:creationId xmlns:a16="http://schemas.microsoft.com/office/drawing/2014/main" xmlns="" id="{00000000-0008-0000-0D00-00000B000000}"/>
            </a:ext>
          </a:extLst>
        </xdr:cNvPr>
        <xdr:cNvSpPr txBox="1">
          <a:spLocks noChangeArrowheads="1"/>
        </xdr:cNvSpPr>
      </xdr:nvSpPr>
      <xdr:spPr bwMode="auto">
        <a:xfrm>
          <a:off x="3581400" y="86772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89</xdr:row>
      <xdr:rowOff>0</xdr:rowOff>
    </xdr:from>
    <xdr:to>
      <xdr:col>2</xdr:col>
      <xdr:colOff>66675</xdr:colOff>
      <xdr:row>89</xdr:row>
      <xdr:rowOff>165339</xdr:rowOff>
    </xdr:to>
    <xdr:sp macro="" textlink="">
      <xdr:nvSpPr>
        <xdr:cNvPr id="12" name="Text Box 2">
          <a:extLst>
            <a:ext uri="{FF2B5EF4-FFF2-40B4-BE49-F238E27FC236}">
              <a16:creationId xmlns:a16="http://schemas.microsoft.com/office/drawing/2014/main" xmlns="" id="{00000000-0008-0000-0D00-00000C000000}"/>
            </a:ext>
          </a:extLst>
        </xdr:cNvPr>
        <xdr:cNvSpPr txBox="1">
          <a:spLocks noChangeArrowheads="1"/>
        </xdr:cNvSpPr>
      </xdr:nvSpPr>
      <xdr:spPr bwMode="auto">
        <a:xfrm>
          <a:off x="3095625" y="86772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485775</xdr:colOff>
      <xdr:row>89</xdr:row>
      <xdr:rowOff>0</xdr:rowOff>
    </xdr:from>
    <xdr:to>
      <xdr:col>2</xdr:col>
      <xdr:colOff>552450</xdr:colOff>
      <xdr:row>89</xdr:row>
      <xdr:rowOff>193914</xdr:rowOff>
    </xdr:to>
    <xdr:sp macro="" textlink="">
      <xdr:nvSpPr>
        <xdr:cNvPr id="13" name="Text Box 1">
          <a:extLst>
            <a:ext uri="{FF2B5EF4-FFF2-40B4-BE49-F238E27FC236}">
              <a16:creationId xmlns:a16="http://schemas.microsoft.com/office/drawing/2014/main" xmlns="" id="{00000000-0008-0000-0D00-00000D000000}"/>
            </a:ext>
          </a:extLst>
        </xdr:cNvPr>
        <xdr:cNvSpPr txBox="1">
          <a:spLocks noChangeArrowheads="1"/>
        </xdr:cNvSpPr>
      </xdr:nvSpPr>
      <xdr:spPr bwMode="auto">
        <a:xfrm>
          <a:off x="3581400" y="86772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89</xdr:row>
      <xdr:rowOff>0</xdr:rowOff>
    </xdr:from>
    <xdr:to>
      <xdr:col>2</xdr:col>
      <xdr:colOff>66675</xdr:colOff>
      <xdr:row>89</xdr:row>
      <xdr:rowOff>193914</xdr:rowOff>
    </xdr:to>
    <xdr:sp macro="" textlink="">
      <xdr:nvSpPr>
        <xdr:cNvPr id="14" name="Text Box 2">
          <a:extLst>
            <a:ext uri="{FF2B5EF4-FFF2-40B4-BE49-F238E27FC236}">
              <a16:creationId xmlns:a16="http://schemas.microsoft.com/office/drawing/2014/main" xmlns="" id="{00000000-0008-0000-0D00-00000E000000}"/>
            </a:ext>
          </a:extLst>
        </xdr:cNvPr>
        <xdr:cNvSpPr txBox="1">
          <a:spLocks noChangeArrowheads="1"/>
        </xdr:cNvSpPr>
      </xdr:nvSpPr>
      <xdr:spPr bwMode="auto">
        <a:xfrm>
          <a:off x="3095625" y="86772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485775</xdr:colOff>
      <xdr:row>89</xdr:row>
      <xdr:rowOff>0</xdr:rowOff>
    </xdr:from>
    <xdr:to>
      <xdr:col>2</xdr:col>
      <xdr:colOff>552450</xdr:colOff>
      <xdr:row>89</xdr:row>
      <xdr:rowOff>193914</xdr:rowOff>
    </xdr:to>
    <xdr:sp macro="" textlink="">
      <xdr:nvSpPr>
        <xdr:cNvPr id="15" name="Text Box 1">
          <a:extLst>
            <a:ext uri="{FF2B5EF4-FFF2-40B4-BE49-F238E27FC236}">
              <a16:creationId xmlns:a16="http://schemas.microsoft.com/office/drawing/2014/main" xmlns="" id="{00000000-0008-0000-0D00-00000F000000}"/>
            </a:ext>
          </a:extLst>
        </xdr:cNvPr>
        <xdr:cNvSpPr txBox="1">
          <a:spLocks noChangeArrowheads="1"/>
        </xdr:cNvSpPr>
      </xdr:nvSpPr>
      <xdr:spPr bwMode="auto">
        <a:xfrm>
          <a:off x="3581400" y="86772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89</xdr:row>
      <xdr:rowOff>0</xdr:rowOff>
    </xdr:from>
    <xdr:to>
      <xdr:col>2</xdr:col>
      <xdr:colOff>66675</xdr:colOff>
      <xdr:row>89</xdr:row>
      <xdr:rowOff>193914</xdr:rowOff>
    </xdr:to>
    <xdr:sp macro="" textlink="">
      <xdr:nvSpPr>
        <xdr:cNvPr id="16" name="Text Box 2">
          <a:extLst>
            <a:ext uri="{FF2B5EF4-FFF2-40B4-BE49-F238E27FC236}">
              <a16:creationId xmlns:a16="http://schemas.microsoft.com/office/drawing/2014/main" xmlns="" id="{00000000-0008-0000-0D00-000010000000}"/>
            </a:ext>
          </a:extLst>
        </xdr:cNvPr>
        <xdr:cNvSpPr txBox="1">
          <a:spLocks noChangeArrowheads="1"/>
        </xdr:cNvSpPr>
      </xdr:nvSpPr>
      <xdr:spPr bwMode="auto">
        <a:xfrm>
          <a:off x="3095625" y="86772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485775</xdr:colOff>
      <xdr:row>89</xdr:row>
      <xdr:rowOff>0</xdr:rowOff>
    </xdr:from>
    <xdr:to>
      <xdr:col>2</xdr:col>
      <xdr:colOff>552450</xdr:colOff>
      <xdr:row>89</xdr:row>
      <xdr:rowOff>193914</xdr:rowOff>
    </xdr:to>
    <xdr:sp macro="" textlink="">
      <xdr:nvSpPr>
        <xdr:cNvPr id="17" name="Text Box 1">
          <a:extLst>
            <a:ext uri="{FF2B5EF4-FFF2-40B4-BE49-F238E27FC236}">
              <a16:creationId xmlns:a16="http://schemas.microsoft.com/office/drawing/2014/main" xmlns="" id="{00000000-0008-0000-0D00-000011000000}"/>
            </a:ext>
          </a:extLst>
        </xdr:cNvPr>
        <xdr:cNvSpPr txBox="1">
          <a:spLocks noChangeArrowheads="1"/>
        </xdr:cNvSpPr>
      </xdr:nvSpPr>
      <xdr:spPr bwMode="auto">
        <a:xfrm>
          <a:off x="3581400" y="86772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89</xdr:row>
      <xdr:rowOff>0</xdr:rowOff>
    </xdr:from>
    <xdr:to>
      <xdr:col>2</xdr:col>
      <xdr:colOff>66675</xdr:colOff>
      <xdr:row>89</xdr:row>
      <xdr:rowOff>193914</xdr:rowOff>
    </xdr:to>
    <xdr:sp macro="" textlink="">
      <xdr:nvSpPr>
        <xdr:cNvPr id="18" name="Text Box 2">
          <a:extLst>
            <a:ext uri="{FF2B5EF4-FFF2-40B4-BE49-F238E27FC236}">
              <a16:creationId xmlns:a16="http://schemas.microsoft.com/office/drawing/2014/main" xmlns="" id="{00000000-0008-0000-0D00-000012000000}"/>
            </a:ext>
          </a:extLst>
        </xdr:cNvPr>
        <xdr:cNvSpPr txBox="1">
          <a:spLocks noChangeArrowheads="1"/>
        </xdr:cNvSpPr>
      </xdr:nvSpPr>
      <xdr:spPr bwMode="auto">
        <a:xfrm>
          <a:off x="3095625" y="86772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485775</xdr:colOff>
      <xdr:row>89</xdr:row>
      <xdr:rowOff>0</xdr:rowOff>
    </xdr:from>
    <xdr:to>
      <xdr:col>2</xdr:col>
      <xdr:colOff>552450</xdr:colOff>
      <xdr:row>89</xdr:row>
      <xdr:rowOff>193914</xdr:rowOff>
    </xdr:to>
    <xdr:sp macro="" textlink="">
      <xdr:nvSpPr>
        <xdr:cNvPr id="19" name="Text Box 1">
          <a:extLst>
            <a:ext uri="{FF2B5EF4-FFF2-40B4-BE49-F238E27FC236}">
              <a16:creationId xmlns:a16="http://schemas.microsoft.com/office/drawing/2014/main" xmlns="" id="{00000000-0008-0000-0D00-000013000000}"/>
            </a:ext>
          </a:extLst>
        </xdr:cNvPr>
        <xdr:cNvSpPr txBox="1">
          <a:spLocks noChangeArrowheads="1"/>
        </xdr:cNvSpPr>
      </xdr:nvSpPr>
      <xdr:spPr bwMode="auto">
        <a:xfrm>
          <a:off x="3581400" y="86772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89</xdr:row>
      <xdr:rowOff>0</xdr:rowOff>
    </xdr:from>
    <xdr:to>
      <xdr:col>2</xdr:col>
      <xdr:colOff>66675</xdr:colOff>
      <xdr:row>89</xdr:row>
      <xdr:rowOff>193914</xdr:rowOff>
    </xdr:to>
    <xdr:sp macro="" textlink="">
      <xdr:nvSpPr>
        <xdr:cNvPr id="20" name="Text Box 2">
          <a:extLst>
            <a:ext uri="{FF2B5EF4-FFF2-40B4-BE49-F238E27FC236}">
              <a16:creationId xmlns:a16="http://schemas.microsoft.com/office/drawing/2014/main" xmlns="" id="{00000000-0008-0000-0D00-000014000000}"/>
            </a:ext>
          </a:extLst>
        </xdr:cNvPr>
        <xdr:cNvSpPr txBox="1">
          <a:spLocks noChangeArrowheads="1"/>
        </xdr:cNvSpPr>
      </xdr:nvSpPr>
      <xdr:spPr bwMode="auto">
        <a:xfrm>
          <a:off x="3095625" y="86772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89</xdr:row>
      <xdr:rowOff>0</xdr:rowOff>
    </xdr:from>
    <xdr:to>
      <xdr:col>2</xdr:col>
      <xdr:colOff>66675</xdr:colOff>
      <xdr:row>89</xdr:row>
      <xdr:rowOff>193914</xdr:rowOff>
    </xdr:to>
    <xdr:sp macro="" textlink="">
      <xdr:nvSpPr>
        <xdr:cNvPr id="21" name="Text Box 1">
          <a:extLst>
            <a:ext uri="{FF2B5EF4-FFF2-40B4-BE49-F238E27FC236}">
              <a16:creationId xmlns:a16="http://schemas.microsoft.com/office/drawing/2014/main" xmlns="" id="{00000000-0008-0000-0D00-000015000000}"/>
            </a:ext>
          </a:extLst>
        </xdr:cNvPr>
        <xdr:cNvSpPr txBox="1">
          <a:spLocks noChangeArrowheads="1"/>
        </xdr:cNvSpPr>
      </xdr:nvSpPr>
      <xdr:spPr bwMode="auto">
        <a:xfrm>
          <a:off x="2971800" y="86772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89</xdr:row>
      <xdr:rowOff>0</xdr:rowOff>
    </xdr:from>
    <xdr:to>
      <xdr:col>2</xdr:col>
      <xdr:colOff>66675</xdr:colOff>
      <xdr:row>89</xdr:row>
      <xdr:rowOff>193914</xdr:rowOff>
    </xdr:to>
    <xdr:sp macro="" textlink="">
      <xdr:nvSpPr>
        <xdr:cNvPr id="22" name="Text Box 2">
          <a:extLst>
            <a:ext uri="{FF2B5EF4-FFF2-40B4-BE49-F238E27FC236}">
              <a16:creationId xmlns:a16="http://schemas.microsoft.com/office/drawing/2014/main" xmlns="" id="{00000000-0008-0000-0D00-000016000000}"/>
            </a:ext>
          </a:extLst>
        </xdr:cNvPr>
        <xdr:cNvSpPr txBox="1">
          <a:spLocks noChangeArrowheads="1"/>
        </xdr:cNvSpPr>
      </xdr:nvSpPr>
      <xdr:spPr bwMode="auto">
        <a:xfrm>
          <a:off x="2486025" y="86772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485775</xdr:colOff>
      <xdr:row>89</xdr:row>
      <xdr:rowOff>0</xdr:rowOff>
    </xdr:from>
    <xdr:to>
      <xdr:col>2</xdr:col>
      <xdr:colOff>552450</xdr:colOff>
      <xdr:row>89</xdr:row>
      <xdr:rowOff>193914</xdr:rowOff>
    </xdr:to>
    <xdr:sp macro="" textlink="">
      <xdr:nvSpPr>
        <xdr:cNvPr id="23" name="Text Box 1">
          <a:extLst>
            <a:ext uri="{FF2B5EF4-FFF2-40B4-BE49-F238E27FC236}">
              <a16:creationId xmlns:a16="http://schemas.microsoft.com/office/drawing/2014/main" xmlns="" id="{00000000-0008-0000-0D00-000017000000}"/>
            </a:ext>
          </a:extLst>
        </xdr:cNvPr>
        <xdr:cNvSpPr txBox="1">
          <a:spLocks noChangeArrowheads="1"/>
        </xdr:cNvSpPr>
      </xdr:nvSpPr>
      <xdr:spPr bwMode="auto">
        <a:xfrm>
          <a:off x="3581400" y="86772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89</xdr:row>
      <xdr:rowOff>0</xdr:rowOff>
    </xdr:from>
    <xdr:to>
      <xdr:col>2</xdr:col>
      <xdr:colOff>66675</xdr:colOff>
      <xdr:row>89</xdr:row>
      <xdr:rowOff>193914</xdr:rowOff>
    </xdr:to>
    <xdr:sp macro="" textlink="">
      <xdr:nvSpPr>
        <xdr:cNvPr id="24" name="Text Box 2">
          <a:extLst>
            <a:ext uri="{FF2B5EF4-FFF2-40B4-BE49-F238E27FC236}">
              <a16:creationId xmlns:a16="http://schemas.microsoft.com/office/drawing/2014/main" xmlns="" id="{00000000-0008-0000-0D00-000018000000}"/>
            </a:ext>
          </a:extLst>
        </xdr:cNvPr>
        <xdr:cNvSpPr txBox="1">
          <a:spLocks noChangeArrowheads="1"/>
        </xdr:cNvSpPr>
      </xdr:nvSpPr>
      <xdr:spPr bwMode="auto">
        <a:xfrm>
          <a:off x="3095625" y="86772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485775</xdr:colOff>
      <xdr:row>89</xdr:row>
      <xdr:rowOff>0</xdr:rowOff>
    </xdr:from>
    <xdr:to>
      <xdr:col>2</xdr:col>
      <xdr:colOff>552450</xdr:colOff>
      <xdr:row>89</xdr:row>
      <xdr:rowOff>193914</xdr:rowOff>
    </xdr:to>
    <xdr:sp macro="" textlink="">
      <xdr:nvSpPr>
        <xdr:cNvPr id="25" name="Text Box 1">
          <a:extLst>
            <a:ext uri="{FF2B5EF4-FFF2-40B4-BE49-F238E27FC236}">
              <a16:creationId xmlns:a16="http://schemas.microsoft.com/office/drawing/2014/main" xmlns="" id="{00000000-0008-0000-0D00-000019000000}"/>
            </a:ext>
          </a:extLst>
        </xdr:cNvPr>
        <xdr:cNvSpPr txBox="1">
          <a:spLocks noChangeArrowheads="1"/>
        </xdr:cNvSpPr>
      </xdr:nvSpPr>
      <xdr:spPr bwMode="auto">
        <a:xfrm>
          <a:off x="3581400" y="86772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89</xdr:row>
      <xdr:rowOff>0</xdr:rowOff>
    </xdr:from>
    <xdr:to>
      <xdr:col>2</xdr:col>
      <xdr:colOff>66675</xdr:colOff>
      <xdr:row>89</xdr:row>
      <xdr:rowOff>193914</xdr:rowOff>
    </xdr:to>
    <xdr:sp macro="" textlink="">
      <xdr:nvSpPr>
        <xdr:cNvPr id="26" name="Text Box 2">
          <a:extLst>
            <a:ext uri="{FF2B5EF4-FFF2-40B4-BE49-F238E27FC236}">
              <a16:creationId xmlns:a16="http://schemas.microsoft.com/office/drawing/2014/main" xmlns="" id="{00000000-0008-0000-0D00-00001A000000}"/>
            </a:ext>
          </a:extLst>
        </xdr:cNvPr>
        <xdr:cNvSpPr txBox="1">
          <a:spLocks noChangeArrowheads="1"/>
        </xdr:cNvSpPr>
      </xdr:nvSpPr>
      <xdr:spPr bwMode="auto">
        <a:xfrm>
          <a:off x="3095625" y="86772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485775</xdr:colOff>
      <xdr:row>89</xdr:row>
      <xdr:rowOff>0</xdr:rowOff>
    </xdr:from>
    <xdr:to>
      <xdr:col>2</xdr:col>
      <xdr:colOff>552450</xdr:colOff>
      <xdr:row>89</xdr:row>
      <xdr:rowOff>193914</xdr:rowOff>
    </xdr:to>
    <xdr:sp macro="" textlink="">
      <xdr:nvSpPr>
        <xdr:cNvPr id="27" name="Text Box 1">
          <a:extLst>
            <a:ext uri="{FF2B5EF4-FFF2-40B4-BE49-F238E27FC236}">
              <a16:creationId xmlns:a16="http://schemas.microsoft.com/office/drawing/2014/main" xmlns="" id="{00000000-0008-0000-0D00-00001B000000}"/>
            </a:ext>
          </a:extLst>
        </xdr:cNvPr>
        <xdr:cNvSpPr txBox="1">
          <a:spLocks noChangeArrowheads="1"/>
        </xdr:cNvSpPr>
      </xdr:nvSpPr>
      <xdr:spPr bwMode="auto">
        <a:xfrm>
          <a:off x="3581400" y="86772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89</xdr:row>
      <xdr:rowOff>0</xdr:rowOff>
    </xdr:from>
    <xdr:to>
      <xdr:col>2</xdr:col>
      <xdr:colOff>66675</xdr:colOff>
      <xdr:row>89</xdr:row>
      <xdr:rowOff>193914</xdr:rowOff>
    </xdr:to>
    <xdr:sp macro="" textlink="">
      <xdr:nvSpPr>
        <xdr:cNvPr id="28" name="Text Box 2">
          <a:extLst>
            <a:ext uri="{FF2B5EF4-FFF2-40B4-BE49-F238E27FC236}">
              <a16:creationId xmlns:a16="http://schemas.microsoft.com/office/drawing/2014/main" xmlns="" id="{00000000-0008-0000-0D00-00001C000000}"/>
            </a:ext>
          </a:extLst>
        </xdr:cNvPr>
        <xdr:cNvSpPr txBox="1">
          <a:spLocks noChangeArrowheads="1"/>
        </xdr:cNvSpPr>
      </xdr:nvSpPr>
      <xdr:spPr bwMode="auto">
        <a:xfrm>
          <a:off x="3095625" y="86772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485775</xdr:colOff>
      <xdr:row>89</xdr:row>
      <xdr:rowOff>0</xdr:rowOff>
    </xdr:from>
    <xdr:to>
      <xdr:col>2</xdr:col>
      <xdr:colOff>552450</xdr:colOff>
      <xdr:row>89</xdr:row>
      <xdr:rowOff>165339</xdr:rowOff>
    </xdr:to>
    <xdr:sp macro="" textlink="">
      <xdr:nvSpPr>
        <xdr:cNvPr id="29" name="Text Box 1">
          <a:extLst>
            <a:ext uri="{FF2B5EF4-FFF2-40B4-BE49-F238E27FC236}">
              <a16:creationId xmlns:a16="http://schemas.microsoft.com/office/drawing/2014/main" xmlns="" id="{00000000-0008-0000-0D00-00001D000000}"/>
            </a:ext>
          </a:extLst>
        </xdr:cNvPr>
        <xdr:cNvSpPr txBox="1">
          <a:spLocks noChangeArrowheads="1"/>
        </xdr:cNvSpPr>
      </xdr:nvSpPr>
      <xdr:spPr bwMode="auto">
        <a:xfrm>
          <a:off x="3581400" y="86772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89</xdr:row>
      <xdr:rowOff>0</xdr:rowOff>
    </xdr:from>
    <xdr:to>
      <xdr:col>2</xdr:col>
      <xdr:colOff>66675</xdr:colOff>
      <xdr:row>89</xdr:row>
      <xdr:rowOff>165339</xdr:rowOff>
    </xdr:to>
    <xdr:sp macro="" textlink="">
      <xdr:nvSpPr>
        <xdr:cNvPr id="30" name="Text Box 2">
          <a:extLst>
            <a:ext uri="{FF2B5EF4-FFF2-40B4-BE49-F238E27FC236}">
              <a16:creationId xmlns:a16="http://schemas.microsoft.com/office/drawing/2014/main" xmlns="" id="{00000000-0008-0000-0D00-00001E000000}"/>
            </a:ext>
          </a:extLst>
        </xdr:cNvPr>
        <xdr:cNvSpPr txBox="1">
          <a:spLocks noChangeArrowheads="1"/>
        </xdr:cNvSpPr>
      </xdr:nvSpPr>
      <xdr:spPr bwMode="auto">
        <a:xfrm>
          <a:off x="3095625" y="86772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485775</xdr:colOff>
      <xdr:row>89</xdr:row>
      <xdr:rowOff>0</xdr:rowOff>
    </xdr:from>
    <xdr:to>
      <xdr:col>2</xdr:col>
      <xdr:colOff>552450</xdr:colOff>
      <xdr:row>89</xdr:row>
      <xdr:rowOff>193914</xdr:rowOff>
    </xdr:to>
    <xdr:sp macro="" textlink="">
      <xdr:nvSpPr>
        <xdr:cNvPr id="31" name="Text Box 1">
          <a:extLst>
            <a:ext uri="{FF2B5EF4-FFF2-40B4-BE49-F238E27FC236}">
              <a16:creationId xmlns:a16="http://schemas.microsoft.com/office/drawing/2014/main" xmlns="" id="{00000000-0008-0000-0D00-00001F000000}"/>
            </a:ext>
          </a:extLst>
        </xdr:cNvPr>
        <xdr:cNvSpPr txBox="1">
          <a:spLocks noChangeArrowheads="1"/>
        </xdr:cNvSpPr>
      </xdr:nvSpPr>
      <xdr:spPr bwMode="auto">
        <a:xfrm>
          <a:off x="3581400" y="86772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89</xdr:row>
      <xdr:rowOff>0</xdr:rowOff>
    </xdr:from>
    <xdr:to>
      <xdr:col>2</xdr:col>
      <xdr:colOff>66675</xdr:colOff>
      <xdr:row>89</xdr:row>
      <xdr:rowOff>193914</xdr:rowOff>
    </xdr:to>
    <xdr:sp macro="" textlink="">
      <xdr:nvSpPr>
        <xdr:cNvPr id="32" name="Text Box 2">
          <a:extLst>
            <a:ext uri="{FF2B5EF4-FFF2-40B4-BE49-F238E27FC236}">
              <a16:creationId xmlns:a16="http://schemas.microsoft.com/office/drawing/2014/main" xmlns="" id="{00000000-0008-0000-0D00-000020000000}"/>
            </a:ext>
          </a:extLst>
        </xdr:cNvPr>
        <xdr:cNvSpPr txBox="1">
          <a:spLocks noChangeArrowheads="1"/>
        </xdr:cNvSpPr>
      </xdr:nvSpPr>
      <xdr:spPr bwMode="auto">
        <a:xfrm>
          <a:off x="3095625" y="86772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485775</xdr:colOff>
      <xdr:row>89</xdr:row>
      <xdr:rowOff>0</xdr:rowOff>
    </xdr:from>
    <xdr:to>
      <xdr:col>2</xdr:col>
      <xdr:colOff>552450</xdr:colOff>
      <xdr:row>89</xdr:row>
      <xdr:rowOff>193914</xdr:rowOff>
    </xdr:to>
    <xdr:sp macro="" textlink="">
      <xdr:nvSpPr>
        <xdr:cNvPr id="33" name="Text Box 1">
          <a:extLst>
            <a:ext uri="{FF2B5EF4-FFF2-40B4-BE49-F238E27FC236}">
              <a16:creationId xmlns:a16="http://schemas.microsoft.com/office/drawing/2014/main" xmlns="" id="{00000000-0008-0000-0D00-000021000000}"/>
            </a:ext>
          </a:extLst>
        </xdr:cNvPr>
        <xdr:cNvSpPr txBox="1">
          <a:spLocks noChangeArrowheads="1"/>
        </xdr:cNvSpPr>
      </xdr:nvSpPr>
      <xdr:spPr bwMode="auto">
        <a:xfrm>
          <a:off x="3581400" y="86772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89</xdr:row>
      <xdr:rowOff>0</xdr:rowOff>
    </xdr:from>
    <xdr:to>
      <xdr:col>2</xdr:col>
      <xdr:colOff>66675</xdr:colOff>
      <xdr:row>89</xdr:row>
      <xdr:rowOff>193914</xdr:rowOff>
    </xdr:to>
    <xdr:sp macro="" textlink="">
      <xdr:nvSpPr>
        <xdr:cNvPr id="34" name="Text Box 2">
          <a:extLst>
            <a:ext uri="{FF2B5EF4-FFF2-40B4-BE49-F238E27FC236}">
              <a16:creationId xmlns:a16="http://schemas.microsoft.com/office/drawing/2014/main" xmlns="" id="{00000000-0008-0000-0D00-000022000000}"/>
            </a:ext>
          </a:extLst>
        </xdr:cNvPr>
        <xdr:cNvSpPr txBox="1">
          <a:spLocks noChangeArrowheads="1"/>
        </xdr:cNvSpPr>
      </xdr:nvSpPr>
      <xdr:spPr bwMode="auto">
        <a:xfrm>
          <a:off x="3095625" y="86772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485775</xdr:colOff>
      <xdr:row>89</xdr:row>
      <xdr:rowOff>0</xdr:rowOff>
    </xdr:from>
    <xdr:to>
      <xdr:col>2</xdr:col>
      <xdr:colOff>552450</xdr:colOff>
      <xdr:row>89</xdr:row>
      <xdr:rowOff>193914</xdr:rowOff>
    </xdr:to>
    <xdr:sp macro="" textlink="">
      <xdr:nvSpPr>
        <xdr:cNvPr id="35" name="Text Box 1">
          <a:extLst>
            <a:ext uri="{FF2B5EF4-FFF2-40B4-BE49-F238E27FC236}">
              <a16:creationId xmlns:a16="http://schemas.microsoft.com/office/drawing/2014/main" xmlns="" id="{00000000-0008-0000-0D00-000023000000}"/>
            </a:ext>
          </a:extLst>
        </xdr:cNvPr>
        <xdr:cNvSpPr txBox="1">
          <a:spLocks noChangeArrowheads="1"/>
        </xdr:cNvSpPr>
      </xdr:nvSpPr>
      <xdr:spPr bwMode="auto">
        <a:xfrm>
          <a:off x="3581400" y="86772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89</xdr:row>
      <xdr:rowOff>0</xdr:rowOff>
    </xdr:from>
    <xdr:to>
      <xdr:col>2</xdr:col>
      <xdr:colOff>66675</xdr:colOff>
      <xdr:row>89</xdr:row>
      <xdr:rowOff>193914</xdr:rowOff>
    </xdr:to>
    <xdr:sp macro="" textlink="">
      <xdr:nvSpPr>
        <xdr:cNvPr id="36" name="Text Box 2">
          <a:extLst>
            <a:ext uri="{FF2B5EF4-FFF2-40B4-BE49-F238E27FC236}">
              <a16:creationId xmlns:a16="http://schemas.microsoft.com/office/drawing/2014/main" xmlns="" id="{00000000-0008-0000-0D00-000024000000}"/>
            </a:ext>
          </a:extLst>
        </xdr:cNvPr>
        <xdr:cNvSpPr txBox="1">
          <a:spLocks noChangeArrowheads="1"/>
        </xdr:cNvSpPr>
      </xdr:nvSpPr>
      <xdr:spPr bwMode="auto">
        <a:xfrm>
          <a:off x="3095625" y="86772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485775</xdr:colOff>
      <xdr:row>89</xdr:row>
      <xdr:rowOff>0</xdr:rowOff>
    </xdr:from>
    <xdr:to>
      <xdr:col>2</xdr:col>
      <xdr:colOff>552450</xdr:colOff>
      <xdr:row>89</xdr:row>
      <xdr:rowOff>193914</xdr:rowOff>
    </xdr:to>
    <xdr:sp macro="" textlink="">
      <xdr:nvSpPr>
        <xdr:cNvPr id="37" name="Text Box 1">
          <a:extLst>
            <a:ext uri="{FF2B5EF4-FFF2-40B4-BE49-F238E27FC236}">
              <a16:creationId xmlns:a16="http://schemas.microsoft.com/office/drawing/2014/main" xmlns="" id="{00000000-0008-0000-0D00-000025000000}"/>
            </a:ext>
          </a:extLst>
        </xdr:cNvPr>
        <xdr:cNvSpPr txBox="1">
          <a:spLocks noChangeArrowheads="1"/>
        </xdr:cNvSpPr>
      </xdr:nvSpPr>
      <xdr:spPr bwMode="auto">
        <a:xfrm>
          <a:off x="3581400" y="86772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89</xdr:row>
      <xdr:rowOff>0</xdr:rowOff>
    </xdr:from>
    <xdr:to>
      <xdr:col>2</xdr:col>
      <xdr:colOff>66675</xdr:colOff>
      <xdr:row>89</xdr:row>
      <xdr:rowOff>193914</xdr:rowOff>
    </xdr:to>
    <xdr:sp macro="" textlink="">
      <xdr:nvSpPr>
        <xdr:cNvPr id="38" name="Text Box 2">
          <a:extLst>
            <a:ext uri="{FF2B5EF4-FFF2-40B4-BE49-F238E27FC236}">
              <a16:creationId xmlns:a16="http://schemas.microsoft.com/office/drawing/2014/main" xmlns="" id="{00000000-0008-0000-0D00-000026000000}"/>
            </a:ext>
          </a:extLst>
        </xdr:cNvPr>
        <xdr:cNvSpPr txBox="1">
          <a:spLocks noChangeArrowheads="1"/>
        </xdr:cNvSpPr>
      </xdr:nvSpPr>
      <xdr:spPr bwMode="auto">
        <a:xfrm>
          <a:off x="3095625" y="86772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390525</xdr:colOff>
      <xdr:row>1</xdr:row>
      <xdr:rowOff>0</xdr:rowOff>
    </xdr:from>
    <xdr:to>
      <xdr:col>15</xdr:col>
      <xdr:colOff>352425</xdr:colOff>
      <xdr:row>4</xdr:row>
      <xdr:rowOff>276225</xdr:rowOff>
    </xdr:to>
    <xdr:pic>
      <xdr:nvPicPr>
        <xdr:cNvPr id="39" name="Рисунок 38" descr="https://sun9-2.userapi.com/impf/c850016/v850016225/10b510/lT5eAtKBI4w.jpg?size=400x775&amp;quality=96&amp;sign=9d8edeaf591ed23b38e8416043630ae8&amp;type=album">
          <a:extLst>
            <a:ext uri="{FF2B5EF4-FFF2-40B4-BE49-F238E27FC236}">
              <a16:creationId xmlns:a16="http://schemas.microsoft.com/office/drawing/2014/main" xmlns="" id="{00000000-0008-0000-0D00-00002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82225" y="238125"/>
          <a:ext cx="5905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485775</xdr:colOff>
      <xdr:row>89</xdr:row>
      <xdr:rowOff>0</xdr:rowOff>
    </xdr:from>
    <xdr:to>
      <xdr:col>2</xdr:col>
      <xdr:colOff>552450</xdr:colOff>
      <xdr:row>89</xdr:row>
      <xdr:rowOff>279639</xdr:rowOff>
    </xdr:to>
    <xdr:sp macro="" textlink="">
      <xdr:nvSpPr>
        <xdr:cNvPr id="40" name="Text Box 1">
          <a:extLst>
            <a:ext uri="{FF2B5EF4-FFF2-40B4-BE49-F238E27FC236}">
              <a16:creationId xmlns:a16="http://schemas.microsoft.com/office/drawing/2014/main" xmlns="" id="{00000000-0008-0000-0D00-000028000000}"/>
            </a:ext>
          </a:extLst>
        </xdr:cNvPr>
        <xdr:cNvSpPr txBox="1">
          <a:spLocks noChangeArrowheads="1"/>
        </xdr:cNvSpPr>
      </xdr:nvSpPr>
      <xdr:spPr bwMode="auto">
        <a:xfrm>
          <a:off x="4800600" y="8677275"/>
          <a:ext cx="66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89</xdr:row>
      <xdr:rowOff>0</xdr:rowOff>
    </xdr:from>
    <xdr:to>
      <xdr:col>2</xdr:col>
      <xdr:colOff>66675</xdr:colOff>
      <xdr:row>89</xdr:row>
      <xdr:rowOff>279639</xdr:rowOff>
    </xdr:to>
    <xdr:sp macro="" textlink="">
      <xdr:nvSpPr>
        <xdr:cNvPr id="41" name="Text Box 2">
          <a:extLst>
            <a:ext uri="{FF2B5EF4-FFF2-40B4-BE49-F238E27FC236}">
              <a16:creationId xmlns:a16="http://schemas.microsoft.com/office/drawing/2014/main" xmlns="" id="{00000000-0008-0000-0D00-000029000000}"/>
            </a:ext>
          </a:extLst>
        </xdr:cNvPr>
        <xdr:cNvSpPr txBox="1">
          <a:spLocks noChangeArrowheads="1"/>
        </xdr:cNvSpPr>
      </xdr:nvSpPr>
      <xdr:spPr bwMode="auto">
        <a:xfrm>
          <a:off x="4314825" y="8677275"/>
          <a:ext cx="66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224647</xdr:colOff>
      <xdr:row>2</xdr:row>
      <xdr:rowOff>62901</xdr:rowOff>
    </xdr:from>
    <xdr:to>
      <xdr:col>13</xdr:col>
      <xdr:colOff>94777</xdr:colOff>
      <xdr:row>4</xdr:row>
      <xdr:rowOff>72816</xdr:rowOff>
    </xdr:to>
    <xdr:pic>
      <xdr:nvPicPr>
        <xdr:cNvPr id="42" name="Рисунок 41" descr="C:\Users\USER\AppData\Local\Packages\Microsoft.Windows.Photos_8wekyb3d8bbwe\TempState\ShareServiceTempFolder\Нива_2024.jpeg">
          <a:extLst>
            <a:ext uri="{FF2B5EF4-FFF2-40B4-BE49-F238E27FC236}">
              <a16:creationId xmlns:a16="http://schemas.microsoft.com/office/drawing/2014/main" xmlns="" id="{00000000-0008-0000-0D00-00002A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530142" y="530165"/>
          <a:ext cx="1325838" cy="6568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38</xdr:row>
      <xdr:rowOff>0</xdr:rowOff>
    </xdr:from>
    <xdr:to>
      <xdr:col>3</xdr:col>
      <xdr:colOff>66675</xdr:colOff>
      <xdr:row>38</xdr:row>
      <xdr:rowOff>190500</xdr:rowOff>
    </xdr:to>
    <xdr:sp macro="" textlink="">
      <xdr:nvSpPr>
        <xdr:cNvPr id="2" name="Text Box 1">
          <a:extLst>
            <a:ext uri="{FF2B5EF4-FFF2-40B4-BE49-F238E27FC236}">
              <a16:creationId xmlns:a16="http://schemas.microsoft.com/office/drawing/2014/main" xmlns="" id="{00000000-0008-0000-0E00-000002000000}"/>
            </a:ext>
          </a:extLst>
        </xdr:cNvPr>
        <xdr:cNvSpPr txBox="1">
          <a:spLocks noChangeArrowheads="1"/>
        </xdr:cNvSpPr>
      </xdr:nvSpPr>
      <xdr:spPr bwMode="auto">
        <a:xfrm>
          <a:off x="3267075" y="64293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38</xdr:row>
      <xdr:rowOff>0</xdr:rowOff>
    </xdr:from>
    <xdr:to>
      <xdr:col>3</xdr:col>
      <xdr:colOff>66675</xdr:colOff>
      <xdr:row>38</xdr:row>
      <xdr:rowOff>190500</xdr:rowOff>
    </xdr:to>
    <xdr:sp macro="" textlink="">
      <xdr:nvSpPr>
        <xdr:cNvPr id="3" name="Text Box 2">
          <a:extLst>
            <a:ext uri="{FF2B5EF4-FFF2-40B4-BE49-F238E27FC236}">
              <a16:creationId xmlns:a16="http://schemas.microsoft.com/office/drawing/2014/main" xmlns="" id="{00000000-0008-0000-0E00-000003000000}"/>
            </a:ext>
          </a:extLst>
        </xdr:cNvPr>
        <xdr:cNvSpPr txBox="1">
          <a:spLocks noChangeArrowheads="1"/>
        </xdr:cNvSpPr>
      </xdr:nvSpPr>
      <xdr:spPr bwMode="auto">
        <a:xfrm>
          <a:off x="2781300" y="64293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95250</xdr:colOff>
      <xdr:row>1</xdr:row>
      <xdr:rowOff>247650</xdr:rowOff>
    </xdr:from>
    <xdr:to>
      <xdr:col>2</xdr:col>
      <xdr:colOff>1381125</xdr:colOff>
      <xdr:row>3</xdr:row>
      <xdr:rowOff>200025</xdr:rowOff>
    </xdr:to>
    <xdr:pic>
      <xdr:nvPicPr>
        <xdr:cNvPr id="4" name="Рисунок 1">
          <a:extLst>
            <a:ext uri="{FF2B5EF4-FFF2-40B4-BE49-F238E27FC236}">
              <a16:creationId xmlns:a16="http://schemas.microsoft.com/office/drawing/2014/main" xmlns=""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409575"/>
          <a:ext cx="20669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485775</xdr:colOff>
      <xdr:row>38</xdr:row>
      <xdr:rowOff>0</xdr:rowOff>
    </xdr:from>
    <xdr:to>
      <xdr:col>3</xdr:col>
      <xdr:colOff>552450</xdr:colOff>
      <xdr:row>38</xdr:row>
      <xdr:rowOff>190500</xdr:rowOff>
    </xdr:to>
    <xdr:sp macro="" textlink="">
      <xdr:nvSpPr>
        <xdr:cNvPr id="5" name="Text Box 1">
          <a:extLst>
            <a:ext uri="{FF2B5EF4-FFF2-40B4-BE49-F238E27FC236}">
              <a16:creationId xmlns:a16="http://schemas.microsoft.com/office/drawing/2014/main" xmlns="" id="{00000000-0008-0000-0E00-000005000000}"/>
            </a:ext>
          </a:extLst>
        </xdr:cNvPr>
        <xdr:cNvSpPr txBox="1">
          <a:spLocks noChangeArrowheads="1"/>
        </xdr:cNvSpPr>
      </xdr:nvSpPr>
      <xdr:spPr bwMode="auto">
        <a:xfrm>
          <a:off x="3876675" y="64293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38</xdr:row>
      <xdr:rowOff>0</xdr:rowOff>
    </xdr:from>
    <xdr:to>
      <xdr:col>3</xdr:col>
      <xdr:colOff>66675</xdr:colOff>
      <xdr:row>38</xdr:row>
      <xdr:rowOff>190500</xdr:rowOff>
    </xdr:to>
    <xdr:sp macro="" textlink="">
      <xdr:nvSpPr>
        <xdr:cNvPr id="6" name="Text Box 2">
          <a:extLst>
            <a:ext uri="{FF2B5EF4-FFF2-40B4-BE49-F238E27FC236}">
              <a16:creationId xmlns:a16="http://schemas.microsoft.com/office/drawing/2014/main" xmlns="" id="{00000000-0008-0000-0E00-000006000000}"/>
            </a:ext>
          </a:extLst>
        </xdr:cNvPr>
        <xdr:cNvSpPr txBox="1">
          <a:spLocks noChangeArrowheads="1"/>
        </xdr:cNvSpPr>
      </xdr:nvSpPr>
      <xdr:spPr bwMode="auto">
        <a:xfrm>
          <a:off x="3390900" y="64293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485775</xdr:colOff>
      <xdr:row>38</xdr:row>
      <xdr:rowOff>0</xdr:rowOff>
    </xdr:from>
    <xdr:to>
      <xdr:col>3</xdr:col>
      <xdr:colOff>552450</xdr:colOff>
      <xdr:row>38</xdr:row>
      <xdr:rowOff>190500</xdr:rowOff>
    </xdr:to>
    <xdr:sp macro="" textlink="">
      <xdr:nvSpPr>
        <xdr:cNvPr id="7" name="Text Box 1">
          <a:extLst>
            <a:ext uri="{FF2B5EF4-FFF2-40B4-BE49-F238E27FC236}">
              <a16:creationId xmlns:a16="http://schemas.microsoft.com/office/drawing/2014/main" xmlns="" id="{00000000-0008-0000-0E00-000007000000}"/>
            </a:ext>
          </a:extLst>
        </xdr:cNvPr>
        <xdr:cNvSpPr txBox="1">
          <a:spLocks noChangeArrowheads="1"/>
        </xdr:cNvSpPr>
      </xdr:nvSpPr>
      <xdr:spPr bwMode="auto">
        <a:xfrm>
          <a:off x="3876675" y="64293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38</xdr:row>
      <xdr:rowOff>0</xdr:rowOff>
    </xdr:from>
    <xdr:to>
      <xdr:col>3</xdr:col>
      <xdr:colOff>66675</xdr:colOff>
      <xdr:row>38</xdr:row>
      <xdr:rowOff>190500</xdr:rowOff>
    </xdr:to>
    <xdr:sp macro="" textlink="">
      <xdr:nvSpPr>
        <xdr:cNvPr id="8" name="Text Box 2">
          <a:extLst>
            <a:ext uri="{FF2B5EF4-FFF2-40B4-BE49-F238E27FC236}">
              <a16:creationId xmlns:a16="http://schemas.microsoft.com/office/drawing/2014/main" xmlns="" id="{00000000-0008-0000-0E00-000008000000}"/>
            </a:ext>
          </a:extLst>
        </xdr:cNvPr>
        <xdr:cNvSpPr txBox="1">
          <a:spLocks noChangeArrowheads="1"/>
        </xdr:cNvSpPr>
      </xdr:nvSpPr>
      <xdr:spPr bwMode="auto">
        <a:xfrm>
          <a:off x="3390900" y="64293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485775</xdr:colOff>
      <xdr:row>38</xdr:row>
      <xdr:rowOff>0</xdr:rowOff>
    </xdr:from>
    <xdr:to>
      <xdr:col>3</xdr:col>
      <xdr:colOff>552450</xdr:colOff>
      <xdr:row>38</xdr:row>
      <xdr:rowOff>190500</xdr:rowOff>
    </xdr:to>
    <xdr:sp macro="" textlink="">
      <xdr:nvSpPr>
        <xdr:cNvPr id="9" name="Text Box 1">
          <a:extLst>
            <a:ext uri="{FF2B5EF4-FFF2-40B4-BE49-F238E27FC236}">
              <a16:creationId xmlns:a16="http://schemas.microsoft.com/office/drawing/2014/main" xmlns="" id="{00000000-0008-0000-0E00-000009000000}"/>
            </a:ext>
          </a:extLst>
        </xdr:cNvPr>
        <xdr:cNvSpPr txBox="1">
          <a:spLocks noChangeArrowheads="1"/>
        </xdr:cNvSpPr>
      </xdr:nvSpPr>
      <xdr:spPr bwMode="auto">
        <a:xfrm>
          <a:off x="3876675" y="64293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38</xdr:row>
      <xdr:rowOff>0</xdr:rowOff>
    </xdr:from>
    <xdr:to>
      <xdr:col>3</xdr:col>
      <xdr:colOff>66675</xdr:colOff>
      <xdr:row>38</xdr:row>
      <xdr:rowOff>190500</xdr:rowOff>
    </xdr:to>
    <xdr:sp macro="" textlink="">
      <xdr:nvSpPr>
        <xdr:cNvPr id="10" name="Text Box 2">
          <a:extLst>
            <a:ext uri="{FF2B5EF4-FFF2-40B4-BE49-F238E27FC236}">
              <a16:creationId xmlns:a16="http://schemas.microsoft.com/office/drawing/2014/main" xmlns="" id="{00000000-0008-0000-0E00-00000A000000}"/>
            </a:ext>
          </a:extLst>
        </xdr:cNvPr>
        <xdr:cNvSpPr txBox="1">
          <a:spLocks noChangeArrowheads="1"/>
        </xdr:cNvSpPr>
      </xdr:nvSpPr>
      <xdr:spPr bwMode="auto">
        <a:xfrm>
          <a:off x="3390900" y="64293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485775</xdr:colOff>
      <xdr:row>38</xdr:row>
      <xdr:rowOff>0</xdr:rowOff>
    </xdr:from>
    <xdr:to>
      <xdr:col>3</xdr:col>
      <xdr:colOff>552450</xdr:colOff>
      <xdr:row>38</xdr:row>
      <xdr:rowOff>161925</xdr:rowOff>
    </xdr:to>
    <xdr:sp macro="" textlink="">
      <xdr:nvSpPr>
        <xdr:cNvPr id="11" name="Text Box 1">
          <a:extLst>
            <a:ext uri="{FF2B5EF4-FFF2-40B4-BE49-F238E27FC236}">
              <a16:creationId xmlns:a16="http://schemas.microsoft.com/office/drawing/2014/main" xmlns="" id="{00000000-0008-0000-0E00-00000B000000}"/>
            </a:ext>
          </a:extLst>
        </xdr:cNvPr>
        <xdr:cNvSpPr txBox="1">
          <a:spLocks noChangeArrowheads="1"/>
        </xdr:cNvSpPr>
      </xdr:nvSpPr>
      <xdr:spPr bwMode="auto">
        <a:xfrm>
          <a:off x="3876675" y="64293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38</xdr:row>
      <xdr:rowOff>0</xdr:rowOff>
    </xdr:from>
    <xdr:to>
      <xdr:col>3</xdr:col>
      <xdr:colOff>66675</xdr:colOff>
      <xdr:row>38</xdr:row>
      <xdr:rowOff>161925</xdr:rowOff>
    </xdr:to>
    <xdr:sp macro="" textlink="">
      <xdr:nvSpPr>
        <xdr:cNvPr id="12" name="Text Box 2">
          <a:extLst>
            <a:ext uri="{FF2B5EF4-FFF2-40B4-BE49-F238E27FC236}">
              <a16:creationId xmlns:a16="http://schemas.microsoft.com/office/drawing/2014/main" xmlns="" id="{00000000-0008-0000-0E00-00000C000000}"/>
            </a:ext>
          </a:extLst>
        </xdr:cNvPr>
        <xdr:cNvSpPr txBox="1">
          <a:spLocks noChangeArrowheads="1"/>
        </xdr:cNvSpPr>
      </xdr:nvSpPr>
      <xdr:spPr bwMode="auto">
        <a:xfrm>
          <a:off x="3390900" y="64293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485775</xdr:colOff>
      <xdr:row>38</xdr:row>
      <xdr:rowOff>0</xdr:rowOff>
    </xdr:from>
    <xdr:to>
      <xdr:col>3</xdr:col>
      <xdr:colOff>552450</xdr:colOff>
      <xdr:row>38</xdr:row>
      <xdr:rowOff>190500</xdr:rowOff>
    </xdr:to>
    <xdr:sp macro="" textlink="">
      <xdr:nvSpPr>
        <xdr:cNvPr id="13" name="Text Box 1">
          <a:extLst>
            <a:ext uri="{FF2B5EF4-FFF2-40B4-BE49-F238E27FC236}">
              <a16:creationId xmlns:a16="http://schemas.microsoft.com/office/drawing/2014/main" xmlns="" id="{00000000-0008-0000-0E00-00000D000000}"/>
            </a:ext>
          </a:extLst>
        </xdr:cNvPr>
        <xdr:cNvSpPr txBox="1">
          <a:spLocks noChangeArrowheads="1"/>
        </xdr:cNvSpPr>
      </xdr:nvSpPr>
      <xdr:spPr bwMode="auto">
        <a:xfrm>
          <a:off x="3876675" y="64293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38</xdr:row>
      <xdr:rowOff>0</xdr:rowOff>
    </xdr:from>
    <xdr:to>
      <xdr:col>3</xdr:col>
      <xdr:colOff>66675</xdr:colOff>
      <xdr:row>38</xdr:row>
      <xdr:rowOff>190500</xdr:rowOff>
    </xdr:to>
    <xdr:sp macro="" textlink="">
      <xdr:nvSpPr>
        <xdr:cNvPr id="14" name="Text Box 2">
          <a:extLst>
            <a:ext uri="{FF2B5EF4-FFF2-40B4-BE49-F238E27FC236}">
              <a16:creationId xmlns:a16="http://schemas.microsoft.com/office/drawing/2014/main" xmlns="" id="{00000000-0008-0000-0E00-00000E000000}"/>
            </a:ext>
          </a:extLst>
        </xdr:cNvPr>
        <xdr:cNvSpPr txBox="1">
          <a:spLocks noChangeArrowheads="1"/>
        </xdr:cNvSpPr>
      </xdr:nvSpPr>
      <xdr:spPr bwMode="auto">
        <a:xfrm>
          <a:off x="3390900" y="64293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485775</xdr:colOff>
      <xdr:row>38</xdr:row>
      <xdr:rowOff>0</xdr:rowOff>
    </xdr:from>
    <xdr:to>
      <xdr:col>3</xdr:col>
      <xdr:colOff>552450</xdr:colOff>
      <xdr:row>38</xdr:row>
      <xdr:rowOff>190500</xdr:rowOff>
    </xdr:to>
    <xdr:sp macro="" textlink="">
      <xdr:nvSpPr>
        <xdr:cNvPr id="15" name="Text Box 1">
          <a:extLst>
            <a:ext uri="{FF2B5EF4-FFF2-40B4-BE49-F238E27FC236}">
              <a16:creationId xmlns:a16="http://schemas.microsoft.com/office/drawing/2014/main" xmlns="" id="{00000000-0008-0000-0E00-00000F000000}"/>
            </a:ext>
          </a:extLst>
        </xdr:cNvPr>
        <xdr:cNvSpPr txBox="1">
          <a:spLocks noChangeArrowheads="1"/>
        </xdr:cNvSpPr>
      </xdr:nvSpPr>
      <xdr:spPr bwMode="auto">
        <a:xfrm>
          <a:off x="3876675" y="64293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38</xdr:row>
      <xdr:rowOff>0</xdr:rowOff>
    </xdr:from>
    <xdr:to>
      <xdr:col>3</xdr:col>
      <xdr:colOff>66675</xdr:colOff>
      <xdr:row>38</xdr:row>
      <xdr:rowOff>190500</xdr:rowOff>
    </xdr:to>
    <xdr:sp macro="" textlink="">
      <xdr:nvSpPr>
        <xdr:cNvPr id="16" name="Text Box 2">
          <a:extLst>
            <a:ext uri="{FF2B5EF4-FFF2-40B4-BE49-F238E27FC236}">
              <a16:creationId xmlns:a16="http://schemas.microsoft.com/office/drawing/2014/main" xmlns="" id="{00000000-0008-0000-0E00-000010000000}"/>
            </a:ext>
          </a:extLst>
        </xdr:cNvPr>
        <xdr:cNvSpPr txBox="1">
          <a:spLocks noChangeArrowheads="1"/>
        </xdr:cNvSpPr>
      </xdr:nvSpPr>
      <xdr:spPr bwMode="auto">
        <a:xfrm>
          <a:off x="3390900" y="64293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485775</xdr:colOff>
      <xdr:row>38</xdr:row>
      <xdr:rowOff>0</xdr:rowOff>
    </xdr:from>
    <xdr:to>
      <xdr:col>3</xdr:col>
      <xdr:colOff>552450</xdr:colOff>
      <xdr:row>38</xdr:row>
      <xdr:rowOff>190500</xdr:rowOff>
    </xdr:to>
    <xdr:sp macro="" textlink="">
      <xdr:nvSpPr>
        <xdr:cNvPr id="17" name="Text Box 1">
          <a:extLst>
            <a:ext uri="{FF2B5EF4-FFF2-40B4-BE49-F238E27FC236}">
              <a16:creationId xmlns:a16="http://schemas.microsoft.com/office/drawing/2014/main" xmlns="" id="{00000000-0008-0000-0E00-000011000000}"/>
            </a:ext>
          </a:extLst>
        </xdr:cNvPr>
        <xdr:cNvSpPr txBox="1">
          <a:spLocks noChangeArrowheads="1"/>
        </xdr:cNvSpPr>
      </xdr:nvSpPr>
      <xdr:spPr bwMode="auto">
        <a:xfrm>
          <a:off x="3876675" y="64293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38</xdr:row>
      <xdr:rowOff>0</xdr:rowOff>
    </xdr:from>
    <xdr:to>
      <xdr:col>3</xdr:col>
      <xdr:colOff>66675</xdr:colOff>
      <xdr:row>38</xdr:row>
      <xdr:rowOff>190500</xdr:rowOff>
    </xdr:to>
    <xdr:sp macro="" textlink="">
      <xdr:nvSpPr>
        <xdr:cNvPr id="18" name="Text Box 2">
          <a:extLst>
            <a:ext uri="{FF2B5EF4-FFF2-40B4-BE49-F238E27FC236}">
              <a16:creationId xmlns:a16="http://schemas.microsoft.com/office/drawing/2014/main" xmlns="" id="{00000000-0008-0000-0E00-000012000000}"/>
            </a:ext>
          </a:extLst>
        </xdr:cNvPr>
        <xdr:cNvSpPr txBox="1">
          <a:spLocks noChangeArrowheads="1"/>
        </xdr:cNvSpPr>
      </xdr:nvSpPr>
      <xdr:spPr bwMode="auto">
        <a:xfrm>
          <a:off x="3390900" y="64293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485775</xdr:colOff>
      <xdr:row>38</xdr:row>
      <xdr:rowOff>0</xdr:rowOff>
    </xdr:from>
    <xdr:to>
      <xdr:col>3</xdr:col>
      <xdr:colOff>552450</xdr:colOff>
      <xdr:row>38</xdr:row>
      <xdr:rowOff>190500</xdr:rowOff>
    </xdr:to>
    <xdr:sp macro="" textlink="">
      <xdr:nvSpPr>
        <xdr:cNvPr id="19" name="Text Box 1">
          <a:extLst>
            <a:ext uri="{FF2B5EF4-FFF2-40B4-BE49-F238E27FC236}">
              <a16:creationId xmlns:a16="http://schemas.microsoft.com/office/drawing/2014/main" xmlns="" id="{00000000-0008-0000-0E00-000013000000}"/>
            </a:ext>
          </a:extLst>
        </xdr:cNvPr>
        <xdr:cNvSpPr txBox="1">
          <a:spLocks noChangeArrowheads="1"/>
        </xdr:cNvSpPr>
      </xdr:nvSpPr>
      <xdr:spPr bwMode="auto">
        <a:xfrm>
          <a:off x="3876675" y="64293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38</xdr:row>
      <xdr:rowOff>0</xdr:rowOff>
    </xdr:from>
    <xdr:to>
      <xdr:col>3</xdr:col>
      <xdr:colOff>66675</xdr:colOff>
      <xdr:row>38</xdr:row>
      <xdr:rowOff>190500</xdr:rowOff>
    </xdr:to>
    <xdr:sp macro="" textlink="">
      <xdr:nvSpPr>
        <xdr:cNvPr id="20" name="Text Box 2">
          <a:extLst>
            <a:ext uri="{FF2B5EF4-FFF2-40B4-BE49-F238E27FC236}">
              <a16:creationId xmlns:a16="http://schemas.microsoft.com/office/drawing/2014/main" xmlns="" id="{00000000-0008-0000-0E00-000014000000}"/>
            </a:ext>
          </a:extLst>
        </xdr:cNvPr>
        <xdr:cNvSpPr txBox="1">
          <a:spLocks noChangeArrowheads="1"/>
        </xdr:cNvSpPr>
      </xdr:nvSpPr>
      <xdr:spPr bwMode="auto">
        <a:xfrm>
          <a:off x="3390900" y="64293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485775</xdr:colOff>
      <xdr:row>47</xdr:row>
      <xdr:rowOff>0</xdr:rowOff>
    </xdr:from>
    <xdr:to>
      <xdr:col>3</xdr:col>
      <xdr:colOff>552450</xdr:colOff>
      <xdr:row>48</xdr:row>
      <xdr:rowOff>47445</xdr:rowOff>
    </xdr:to>
    <xdr:sp macro="" textlink="">
      <xdr:nvSpPr>
        <xdr:cNvPr id="22" name="Text Box 1">
          <a:extLst>
            <a:ext uri="{FF2B5EF4-FFF2-40B4-BE49-F238E27FC236}">
              <a16:creationId xmlns:a16="http://schemas.microsoft.com/office/drawing/2014/main" xmlns="" id="{00000000-0008-0000-0E00-000016000000}"/>
            </a:ext>
          </a:extLst>
        </xdr:cNvPr>
        <xdr:cNvSpPr txBox="1">
          <a:spLocks noChangeArrowheads="1"/>
        </xdr:cNvSpPr>
      </xdr:nvSpPr>
      <xdr:spPr bwMode="auto">
        <a:xfrm>
          <a:off x="3876675" y="11268075"/>
          <a:ext cx="666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47</xdr:row>
      <xdr:rowOff>0</xdr:rowOff>
    </xdr:from>
    <xdr:to>
      <xdr:col>3</xdr:col>
      <xdr:colOff>66675</xdr:colOff>
      <xdr:row>48</xdr:row>
      <xdr:rowOff>47445</xdr:rowOff>
    </xdr:to>
    <xdr:sp macro="" textlink="">
      <xdr:nvSpPr>
        <xdr:cNvPr id="23" name="Text Box 2">
          <a:extLst>
            <a:ext uri="{FF2B5EF4-FFF2-40B4-BE49-F238E27FC236}">
              <a16:creationId xmlns:a16="http://schemas.microsoft.com/office/drawing/2014/main" xmlns="" id="{00000000-0008-0000-0E00-000017000000}"/>
            </a:ext>
          </a:extLst>
        </xdr:cNvPr>
        <xdr:cNvSpPr txBox="1">
          <a:spLocks noChangeArrowheads="1"/>
        </xdr:cNvSpPr>
      </xdr:nvSpPr>
      <xdr:spPr bwMode="auto">
        <a:xfrm>
          <a:off x="3390900" y="11268075"/>
          <a:ext cx="666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152760</xdr:colOff>
      <xdr:row>1</xdr:row>
      <xdr:rowOff>206675</xdr:rowOff>
    </xdr:from>
    <xdr:to>
      <xdr:col>6</xdr:col>
      <xdr:colOff>22890</xdr:colOff>
      <xdr:row>4</xdr:row>
      <xdr:rowOff>929</xdr:rowOff>
    </xdr:to>
    <xdr:pic>
      <xdr:nvPicPr>
        <xdr:cNvPr id="24" name="Рисунок 23" descr="C:\Users\USER\AppData\Local\Packages\Microsoft.Windows.Photos_8wekyb3d8bbwe\TempState\ShareServiceTempFolder\Нива_2024.jpeg">
          <a:extLst>
            <a:ext uri="{FF2B5EF4-FFF2-40B4-BE49-F238E27FC236}">
              <a16:creationId xmlns:a16="http://schemas.microsoft.com/office/drawing/2014/main" xmlns="" id="{00000000-0008-0000-0E00-00001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51203" y="368420"/>
          <a:ext cx="1325838" cy="6568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0</xdr:colOff>
      <xdr:row>21</xdr:row>
      <xdr:rowOff>0</xdr:rowOff>
    </xdr:from>
    <xdr:to>
      <xdr:col>3</xdr:col>
      <xdr:colOff>66675</xdr:colOff>
      <xdr:row>21</xdr:row>
      <xdr:rowOff>190500</xdr:rowOff>
    </xdr:to>
    <xdr:sp macro="" textlink="">
      <xdr:nvSpPr>
        <xdr:cNvPr id="2" name="Text Box 1">
          <a:extLst>
            <a:ext uri="{FF2B5EF4-FFF2-40B4-BE49-F238E27FC236}">
              <a16:creationId xmlns:a16="http://schemas.microsoft.com/office/drawing/2014/main" xmlns="" id="{00000000-0008-0000-0F00-000002000000}"/>
            </a:ext>
          </a:extLst>
        </xdr:cNvPr>
        <xdr:cNvSpPr txBox="1">
          <a:spLocks noChangeArrowheads="1"/>
        </xdr:cNvSpPr>
      </xdr:nvSpPr>
      <xdr:spPr bwMode="auto">
        <a:xfrm>
          <a:off x="3209925" y="6362700"/>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21</xdr:row>
      <xdr:rowOff>0</xdr:rowOff>
    </xdr:from>
    <xdr:to>
      <xdr:col>3</xdr:col>
      <xdr:colOff>66675</xdr:colOff>
      <xdr:row>21</xdr:row>
      <xdr:rowOff>190500</xdr:rowOff>
    </xdr:to>
    <xdr:sp macro="" textlink="">
      <xdr:nvSpPr>
        <xdr:cNvPr id="3" name="Text Box 2">
          <a:extLst>
            <a:ext uri="{FF2B5EF4-FFF2-40B4-BE49-F238E27FC236}">
              <a16:creationId xmlns:a16="http://schemas.microsoft.com/office/drawing/2014/main" xmlns="" id="{00000000-0008-0000-0F00-000003000000}"/>
            </a:ext>
          </a:extLst>
        </xdr:cNvPr>
        <xdr:cNvSpPr txBox="1">
          <a:spLocks noChangeArrowheads="1"/>
        </xdr:cNvSpPr>
      </xdr:nvSpPr>
      <xdr:spPr bwMode="auto">
        <a:xfrm>
          <a:off x="2724150" y="6362700"/>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95250</xdr:colOff>
      <xdr:row>1</xdr:row>
      <xdr:rowOff>247650</xdr:rowOff>
    </xdr:from>
    <xdr:to>
      <xdr:col>2</xdr:col>
      <xdr:colOff>1428750</xdr:colOff>
      <xdr:row>3</xdr:row>
      <xdr:rowOff>200025</xdr:rowOff>
    </xdr:to>
    <xdr:pic>
      <xdr:nvPicPr>
        <xdr:cNvPr id="4" name="Рисунок 1">
          <a:extLst>
            <a:ext uri="{FF2B5EF4-FFF2-40B4-BE49-F238E27FC236}">
              <a16:creationId xmlns:a16="http://schemas.microsoft.com/office/drawing/2014/main" xmlns="" id="{00000000-0008-0000-0F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409575"/>
          <a:ext cx="20574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485775</xdr:colOff>
      <xdr:row>21</xdr:row>
      <xdr:rowOff>0</xdr:rowOff>
    </xdr:from>
    <xdr:to>
      <xdr:col>3</xdr:col>
      <xdr:colOff>552450</xdr:colOff>
      <xdr:row>21</xdr:row>
      <xdr:rowOff>190500</xdr:rowOff>
    </xdr:to>
    <xdr:sp macro="" textlink="">
      <xdr:nvSpPr>
        <xdr:cNvPr id="5" name="Text Box 1">
          <a:extLst>
            <a:ext uri="{FF2B5EF4-FFF2-40B4-BE49-F238E27FC236}">
              <a16:creationId xmlns:a16="http://schemas.microsoft.com/office/drawing/2014/main" xmlns="" id="{00000000-0008-0000-0F00-000005000000}"/>
            </a:ext>
          </a:extLst>
        </xdr:cNvPr>
        <xdr:cNvSpPr txBox="1">
          <a:spLocks noChangeArrowheads="1"/>
        </xdr:cNvSpPr>
      </xdr:nvSpPr>
      <xdr:spPr bwMode="auto">
        <a:xfrm>
          <a:off x="3819525" y="6362700"/>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21</xdr:row>
      <xdr:rowOff>0</xdr:rowOff>
    </xdr:from>
    <xdr:to>
      <xdr:col>3</xdr:col>
      <xdr:colOff>66675</xdr:colOff>
      <xdr:row>21</xdr:row>
      <xdr:rowOff>190500</xdr:rowOff>
    </xdr:to>
    <xdr:sp macro="" textlink="">
      <xdr:nvSpPr>
        <xdr:cNvPr id="6" name="Text Box 2">
          <a:extLst>
            <a:ext uri="{FF2B5EF4-FFF2-40B4-BE49-F238E27FC236}">
              <a16:creationId xmlns:a16="http://schemas.microsoft.com/office/drawing/2014/main" xmlns="" id="{00000000-0008-0000-0F00-000006000000}"/>
            </a:ext>
          </a:extLst>
        </xdr:cNvPr>
        <xdr:cNvSpPr txBox="1">
          <a:spLocks noChangeArrowheads="1"/>
        </xdr:cNvSpPr>
      </xdr:nvSpPr>
      <xdr:spPr bwMode="auto">
        <a:xfrm>
          <a:off x="3333750" y="6362700"/>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485775</xdr:colOff>
      <xdr:row>21</xdr:row>
      <xdr:rowOff>0</xdr:rowOff>
    </xdr:from>
    <xdr:to>
      <xdr:col>3</xdr:col>
      <xdr:colOff>552450</xdr:colOff>
      <xdr:row>21</xdr:row>
      <xdr:rowOff>190500</xdr:rowOff>
    </xdr:to>
    <xdr:sp macro="" textlink="">
      <xdr:nvSpPr>
        <xdr:cNvPr id="7" name="Text Box 1">
          <a:extLst>
            <a:ext uri="{FF2B5EF4-FFF2-40B4-BE49-F238E27FC236}">
              <a16:creationId xmlns:a16="http://schemas.microsoft.com/office/drawing/2014/main" xmlns="" id="{00000000-0008-0000-0F00-000007000000}"/>
            </a:ext>
          </a:extLst>
        </xdr:cNvPr>
        <xdr:cNvSpPr txBox="1">
          <a:spLocks noChangeArrowheads="1"/>
        </xdr:cNvSpPr>
      </xdr:nvSpPr>
      <xdr:spPr bwMode="auto">
        <a:xfrm>
          <a:off x="3819525" y="6362700"/>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21</xdr:row>
      <xdr:rowOff>0</xdr:rowOff>
    </xdr:from>
    <xdr:to>
      <xdr:col>3</xdr:col>
      <xdr:colOff>66675</xdr:colOff>
      <xdr:row>21</xdr:row>
      <xdr:rowOff>190500</xdr:rowOff>
    </xdr:to>
    <xdr:sp macro="" textlink="">
      <xdr:nvSpPr>
        <xdr:cNvPr id="8" name="Text Box 2">
          <a:extLst>
            <a:ext uri="{FF2B5EF4-FFF2-40B4-BE49-F238E27FC236}">
              <a16:creationId xmlns:a16="http://schemas.microsoft.com/office/drawing/2014/main" xmlns="" id="{00000000-0008-0000-0F00-000008000000}"/>
            </a:ext>
          </a:extLst>
        </xdr:cNvPr>
        <xdr:cNvSpPr txBox="1">
          <a:spLocks noChangeArrowheads="1"/>
        </xdr:cNvSpPr>
      </xdr:nvSpPr>
      <xdr:spPr bwMode="auto">
        <a:xfrm>
          <a:off x="3333750" y="6362700"/>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485775</xdr:colOff>
      <xdr:row>21</xdr:row>
      <xdr:rowOff>0</xdr:rowOff>
    </xdr:from>
    <xdr:to>
      <xdr:col>3</xdr:col>
      <xdr:colOff>552450</xdr:colOff>
      <xdr:row>21</xdr:row>
      <xdr:rowOff>190500</xdr:rowOff>
    </xdr:to>
    <xdr:sp macro="" textlink="">
      <xdr:nvSpPr>
        <xdr:cNvPr id="9" name="Text Box 1">
          <a:extLst>
            <a:ext uri="{FF2B5EF4-FFF2-40B4-BE49-F238E27FC236}">
              <a16:creationId xmlns:a16="http://schemas.microsoft.com/office/drawing/2014/main" xmlns="" id="{00000000-0008-0000-0F00-000009000000}"/>
            </a:ext>
          </a:extLst>
        </xdr:cNvPr>
        <xdr:cNvSpPr txBox="1">
          <a:spLocks noChangeArrowheads="1"/>
        </xdr:cNvSpPr>
      </xdr:nvSpPr>
      <xdr:spPr bwMode="auto">
        <a:xfrm>
          <a:off x="3819525" y="6362700"/>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21</xdr:row>
      <xdr:rowOff>0</xdr:rowOff>
    </xdr:from>
    <xdr:to>
      <xdr:col>3</xdr:col>
      <xdr:colOff>66675</xdr:colOff>
      <xdr:row>21</xdr:row>
      <xdr:rowOff>190500</xdr:rowOff>
    </xdr:to>
    <xdr:sp macro="" textlink="">
      <xdr:nvSpPr>
        <xdr:cNvPr id="10" name="Text Box 2">
          <a:extLst>
            <a:ext uri="{FF2B5EF4-FFF2-40B4-BE49-F238E27FC236}">
              <a16:creationId xmlns:a16="http://schemas.microsoft.com/office/drawing/2014/main" xmlns="" id="{00000000-0008-0000-0F00-00000A000000}"/>
            </a:ext>
          </a:extLst>
        </xdr:cNvPr>
        <xdr:cNvSpPr txBox="1">
          <a:spLocks noChangeArrowheads="1"/>
        </xdr:cNvSpPr>
      </xdr:nvSpPr>
      <xdr:spPr bwMode="auto">
        <a:xfrm>
          <a:off x="3333750" y="6362700"/>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485775</xdr:colOff>
      <xdr:row>21</xdr:row>
      <xdr:rowOff>0</xdr:rowOff>
    </xdr:from>
    <xdr:to>
      <xdr:col>3</xdr:col>
      <xdr:colOff>552450</xdr:colOff>
      <xdr:row>21</xdr:row>
      <xdr:rowOff>161925</xdr:rowOff>
    </xdr:to>
    <xdr:sp macro="" textlink="">
      <xdr:nvSpPr>
        <xdr:cNvPr id="11" name="Text Box 1">
          <a:extLst>
            <a:ext uri="{FF2B5EF4-FFF2-40B4-BE49-F238E27FC236}">
              <a16:creationId xmlns:a16="http://schemas.microsoft.com/office/drawing/2014/main" xmlns="" id="{00000000-0008-0000-0F00-00000B000000}"/>
            </a:ext>
          </a:extLst>
        </xdr:cNvPr>
        <xdr:cNvSpPr txBox="1">
          <a:spLocks noChangeArrowheads="1"/>
        </xdr:cNvSpPr>
      </xdr:nvSpPr>
      <xdr:spPr bwMode="auto">
        <a:xfrm>
          <a:off x="3819525" y="6362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21</xdr:row>
      <xdr:rowOff>0</xdr:rowOff>
    </xdr:from>
    <xdr:to>
      <xdr:col>3</xdr:col>
      <xdr:colOff>66675</xdr:colOff>
      <xdr:row>21</xdr:row>
      <xdr:rowOff>161925</xdr:rowOff>
    </xdr:to>
    <xdr:sp macro="" textlink="">
      <xdr:nvSpPr>
        <xdr:cNvPr id="12" name="Text Box 2">
          <a:extLst>
            <a:ext uri="{FF2B5EF4-FFF2-40B4-BE49-F238E27FC236}">
              <a16:creationId xmlns:a16="http://schemas.microsoft.com/office/drawing/2014/main" xmlns="" id="{00000000-0008-0000-0F00-00000C000000}"/>
            </a:ext>
          </a:extLst>
        </xdr:cNvPr>
        <xdr:cNvSpPr txBox="1">
          <a:spLocks noChangeArrowheads="1"/>
        </xdr:cNvSpPr>
      </xdr:nvSpPr>
      <xdr:spPr bwMode="auto">
        <a:xfrm>
          <a:off x="3333750" y="63627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485775</xdr:colOff>
      <xdr:row>21</xdr:row>
      <xdr:rowOff>0</xdr:rowOff>
    </xdr:from>
    <xdr:to>
      <xdr:col>3</xdr:col>
      <xdr:colOff>552450</xdr:colOff>
      <xdr:row>21</xdr:row>
      <xdr:rowOff>190500</xdr:rowOff>
    </xdr:to>
    <xdr:sp macro="" textlink="">
      <xdr:nvSpPr>
        <xdr:cNvPr id="13" name="Text Box 1">
          <a:extLst>
            <a:ext uri="{FF2B5EF4-FFF2-40B4-BE49-F238E27FC236}">
              <a16:creationId xmlns:a16="http://schemas.microsoft.com/office/drawing/2014/main" xmlns="" id="{00000000-0008-0000-0F00-00000D000000}"/>
            </a:ext>
          </a:extLst>
        </xdr:cNvPr>
        <xdr:cNvSpPr txBox="1">
          <a:spLocks noChangeArrowheads="1"/>
        </xdr:cNvSpPr>
      </xdr:nvSpPr>
      <xdr:spPr bwMode="auto">
        <a:xfrm>
          <a:off x="3819525" y="6362700"/>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21</xdr:row>
      <xdr:rowOff>0</xdr:rowOff>
    </xdr:from>
    <xdr:to>
      <xdr:col>3</xdr:col>
      <xdr:colOff>66675</xdr:colOff>
      <xdr:row>21</xdr:row>
      <xdr:rowOff>190500</xdr:rowOff>
    </xdr:to>
    <xdr:sp macro="" textlink="">
      <xdr:nvSpPr>
        <xdr:cNvPr id="14" name="Text Box 2">
          <a:extLst>
            <a:ext uri="{FF2B5EF4-FFF2-40B4-BE49-F238E27FC236}">
              <a16:creationId xmlns:a16="http://schemas.microsoft.com/office/drawing/2014/main" xmlns="" id="{00000000-0008-0000-0F00-00000E000000}"/>
            </a:ext>
          </a:extLst>
        </xdr:cNvPr>
        <xdr:cNvSpPr txBox="1">
          <a:spLocks noChangeArrowheads="1"/>
        </xdr:cNvSpPr>
      </xdr:nvSpPr>
      <xdr:spPr bwMode="auto">
        <a:xfrm>
          <a:off x="3333750" y="6362700"/>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485775</xdr:colOff>
      <xdr:row>21</xdr:row>
      <xdr:rowOff>0</xdr:rowOff>
    </xdr:from>
    <xdr:to>
      <xdr:col>3</xdr:col>
      <xdr:colOff>552450</xdr:colOff>
      <xdr:row>21</xdr:row>
      <xdr:rowOff>190500</xdr:rowOff>
    </xdr:to>
    <xdr:sp macro="" textlink="">
      <xdr:nvSpPr>
        <xdr:cNvPr id="15" name="Text Box 1">
          <a:extLst>
            <a:ext uri="{FF2B5EF4-FFF2-40B4-BE49-F238E27FC236}">
              <a16:creationId xmlns:a16="http://schemas.microsoft.com/office/drawing/2014/main" xmlns="" id="{00000000-0008-0000-0F00-00000F000000}"/>
            </a:ext>
          </a:extLst>
        </xdr:cNvPr>
        <xdr:cNvSpPr txBox="1">
          <a:spLocks noChangeArrowheads="1"/>
        </xdr:cNvSpPr>
      </xdr:nvSpPr>
      <xdr:spPr bwMode="auto">
        <a:xfrm>
          <a:off x="3819525" y="6362700"/>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21</xdr:row>
      <xdr:rowOff>0</xdr:rowOff>
    </xdr:from>
    <xdr:to>
      <xdr:col>3</xdr:col>
      <xdr:colOff>66675</xdr:colOff>
      <xdr:row>21</xdr:row>
      <xdr:rowOff>190500</xdr:rowOff>
    </xdr:to>
    <xdr:sp macro="" textlink="">
      <xdr:nvSpPr>
        <xdr:cNvPr id="16" name="Text Box 2">
          <a:extLst>
            <a:ext uri="{FF2B5EF4-FFF2-40B4-BE49-F238E27FC236}">
              <a16:creationId xmlns:a16="http://schemas.microsoft.com/office/drawing/2014/main" xmlns="" id="{00000000-0008-0000-0F00-000010000000}"/>
            </a:ext>
          </a:extLst>
        </xdr:cNvPr>
        <xdr:cNvSpPr txBox="1">
          <a:spLocks noChangeArrowheads="1"/>
        </xdr:cNvSpPr>
      </xdr:nvSpPr>
      <xdr:spPr bwMode="auto">
        <a:xfrm>
          <a:off x="3333750" y="6362700"/>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485775</xdr:colOff>
      <xdr:row>21</xdr:row>
      <xdr:rowOff>0</xdr:rowOff>
    </xdr:from>
    <xdr:to>
      <xdr:col>3</xdr:col>
      <xdr:colOff>552450</xdr:colOff>
      <xdr:row>21</xdr:row>
      <xdr:rowOff>190500</xdr:rowOff>
    </xdr:to>
    <xdr:sp macro="" textlink="">
      <xdr:nvSpPr>
        <xdr:cNvPr id="17" name="Text Box 1">
          <a:extLst>
            <a:ext uri="{FF2B5EF4-FFF2-40B4-BE49-F238E27FC236}">
              <a16:creationId xmlns:a16="http://schemas.microsoft.com/office/drawing/2014/main" xmlns="" id="{00000000-0008-0000-0F00-000011000000}"/>
            </a:ext>
          </a:extLst>
        </xdr:cNvPr>
        <xdr:cNvSpPr txBox="1">
          <a:spLocks noChangeArrowheads="1"/>
        </xdr:cNvSpPr>
      </xdr:nvSpPr>
      <xdr:spPr bwMode="auto">
        <a:xfrm>
          <a:off x="3819525" y="6362700"/>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21</xdr:row>
      <xdr:rowOff>0</xdr:rowOff>
    </xdr:from>
    <xdr:to>
      <xdr:col>3</xdr:col>
      <xdr:colOff>66675</xdr:colOff>
      <xdr:row>21</xdr:row>
      <xdr:rowOff>190500</xdr:rowOff>
    </xdr:to>
    <xdr:sp macro="" textlink="">
      <xdr:nvSpPr>
        <xdr:cNvPr id="18" name="Text Box 2">
          <a:extLst>
            <a:ext uri="{FF2B5EF4-FFF2-40B4-BE49-F238E27FC236}">
              <a16:creationId xmlns:a16="http://schemas.microsoft.com/office/drawing/2014/main" xmlns="" id="{00000000-0008-0000-0F00-000012000000}"/>
            </a:ext>
          </a:extLst>
        </xdr:cNvPr>
        <xdr:cNvSpPr txBox="1">
          <a:spLocks noChangeArrowheads="1"/>
        </xdr:cNvSpPr>
      </xdr:nvSpPr>
      <xdr:spPr bwMode="auto">
        <a:xfrm>
          <a:off x="3333750" y="6362700"/>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485775</xdr:colOff>
      <xdr:row>21</xdr:row>
      <xdr:rowOff>0</xdr:rowOff>
    </xdr:from>
    <xdr:to>
      <xdr:col>3</xdr:col>
      <xdr:colOff>552450</xdr:colOff>
      <xdr:row>21</xdr:row>
      <xdr:rowOff>190500</xdr:rowOff>
    </xdr:to>
    <xdr:sp macro="" textlink="">
      <xdr:nvSpPr>
        <xdr:cNvPr id="19" name="Text Box 1">
          <a:extLst>
            <a:ext uri="{FF2B5EF4-FFF2-40B4-BE49-F238E27FC236}">
              <a16:creationId xmlns:a16="http://schemas.microsoft.com/office/drawing/2014/main" xmlns="" id="{00000000-0008-0000-0F00-000013000000}"/>
            </a:ext>
          </a:extLst>
        </xdr:cNvPr>
        <xdr:cNvSpPr txBox="1">
          <a:spLocks noChangeArrowheads="1"/>
        </xdr:cNvSpPr>
      </xdr:nvSpPr>
      <xdr:spPr bwMode="auto">
        <a:xfrm>
          <a:off x="3819525" y="6362700"/>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21</xdr:row>
      <xdr:rowOff>0</xdr:rowOff>
    </xdr:from>
    <xdr:to>
      <xdr:col>3</xdr:col>
      <xdr:colOff>66675</xdr:colOff>
      <xdr:row>21</xdr:row>
      <xdr:rowOff>190500</xdr:rowOff>
    </xdr:to>
    <xdr:sp macro="" textlink="">
      <xdr:nvSpPr>
        <xdr:cNvPr id="20" name="Text Box 2">
          <a:extLst>
            <a:ext uri="{FF2B5EF4-FFF2-40B4-BE49-F238E27FC236}">
              <a16:creationId xmlns:a16="http://schemas.microsoft.com/office/drawing/2014/main" xmlns="" id="{00000000-0008-0000-0F00-000014000000}"/>
            </a:ext>
          </a:extLst>
        </xdr:cNvPr>
        <xdr:cNvSpPr txBox="1">
          <a:spLocks noChangeArrowheads="1"/>
        </xdr:cNvSpPr>
      </xdr:nvSpPr>
      <xdr:spPr bwMode="auto">
        <a:xfrm>
          <a:off x="3333750" y="6362700"/>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411372</xdr:colOff>
      <xdr:row>1</xdr:row>
      <xdr:rowOff>292578</xdr:rowOff>
    </xdr:from>
    <xdr:to>
      <xdr:col>7</xdr:col>
      <xdr:colOff>125623</xdr:colOff>
      <xdr:row>5</xdr:row>
      <xdr:rowOff>368778</xdr:rowOff>
    </xdr:to>
    <xdr:pic>
      <xdr:nvPicPr>
        <xdr:cNvPr id="21" name="Рисунок 20" descr="https://sun9-2.userapi.com/impf/c850016/v850016225/10b510/lT5eAtKBI4w.jpg?size=400x775&amp;quality=96&amp;sign=9d8edeaf591ed23b38e8416043630ae8&amp;type=album">
          <a:extLst>
            <a:ext uri="{FF2B5EF4-FFF2-40B4-BE49-F238E27FC236}">
              <a16:creationId xmlns:a16="http://schemas.microsoft.com/office/drawing/2014/main" xmlns="" id="{00000000-0008-0000-0F00-00001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57952" y="454323"/>
          <a:ext cx="594864" cy="11455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485775</xdr:colOff>
      <xdr:row>36</xdr:row>
      <xdr:rowOff>0</xdr:rowOff>
    </xdr:from>
    <xdr:to>
      <xdr:col>3</xdr:col>
      <xdr:colOff>552450</xdr:colOff>
      <xdr:row>37</xdr:row>
      <xdr:rowOff>126880</xdr:rowOff>
    </xdr:to>
    <xdr:sp macro="" textlink="">
      <xdr:nvSpPr>
        <xdr:cNvPr id="22" name="Text Box 1">
          <a:extLst>
            <a:ext uri="{FF2B5EF4-FFF2-40B4-BE49-F238E27FC236}">
              <a16:creationId xmlns:a16="http://schemas.microsoft.com/office/drawing/2014/main" xmlns="" id="{00000000-0008-0000-0F00-000016000000}"/>
            </a:ext>
          </a:extLst>
        </xdr:cNvPr>
        <xdr:cNvSpPr txBox="1">
          <a:spLocks noChangeArrowheads="1"/>
        </xdr:cNvSpPr>
      </xdr:nvSpPr>
      <xdr:spPr bwMode="auto">
        <a:xfrm>
          <a:off x="3819525" y="11201400"/>
          <a:ext cx="666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36</xdr:row>
      <xdr:rowOff>0</xdr:rowOff>
    </xdr:from>
    <xdr:to>
      <xdr:col>3</xdr:col>
      <xdr:colOff>66675</xdr:colOff>
      <xdr:row>37</xdr:row>
      <xdr:rowOff>126880</xdr:rowOff>
    </xdr:to>
    <xdr:sp macro="" textlink="">
      <xdr:nvSpPr>
        <xdr:cNvPr id="23" name="Text Box 2">
          <a:extLst>
            <a:ext uri="{FF2B5EF4-FFF2-40B4-BE49-F238E27FC236}">
              <a16:creationId xmlns:a16="http://schemas.microsoft.com/office/drawing/2014/main" xmlns="" id="{00000000-0008-0000-0F00-000017000000}"/>
            </a:ext>
          </a:extLst>
        </xdr:cNvPr>
        <xdr:cNvSpPr txBox="1">
          <a:spLocks noChangeArrowheads="1"/>
        </xdr:cNvSpPr>
      </xdr:nvSpPr>
      <xdr:spPr bwMode="auto">
        <a:xfrm>
          <a:off x="3333750" y="11201400"/>
          <a:ext cx="666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170731</xdr:colOff>
      <xdr:row>1</xdr:row>
      <xdr:rowOff>287548</xdr:rowOff>
    </xdr:from>
    <xdr:to>
      <xdr:col>6</xdr:col>
      <xdr:colOff>256522</xdr:colOff>
      <xdr:row>4</xdr:row>
      <xdr:rowOff>81802</xdr:rowOff>
    </xdr:to>
    <xdr:pic>
      <xdr:nvPicPr>
        <xdr:cNvPr id="24" name="Рисунок 23" descr="C:\Users\USER\AppData\Local\Packages\Microsoft.Windows.Photos_8wekyb3d8bbwe\TempState\ShareServiceTempFolder\Нива_2024.jpeg">
          <a:extLst>
            <a:ext uri="{FF2B5EF4-FFF2-40B4-BE49-F238E27FC236}">
              <a16:creationId xmlns:a16="http://schemas.microsoft.com/office/drawing/2014/main" xmlns="" id="{00000000-0008-0000-0F00-00001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277264" y="449293"/>
          <a:ext cx="1325838" cy="6568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485775</xdr:colOff>
      <xdr:row>50</xdr:row>
      <xdr:rowOff>0</xdr:rowOff>
    </xdr:from>
    <xdr:to>
      <xdr:col>2</xdr:col>
      <xdr:colOff>552450</xdr:colOff>
      <xdr:row>51</xdr:row>
      <xdr:rowOff>28576</xdr:rowOff>
    </xdr:to>
    <xdr:sp macro="" textlink="">
      <xdr:nvSpPr>
        <xdr:cNvPr id="2" name="Text Box 1">
          <a:extLst>
            <a:ext uri="{FF2B5EF4-FFF2-40B4-BE49-F238E27FC236}">
              <a16:creationId xmlns:a16="http://schemas.microsoft.com/office/drawing/2014/main" xmlns="" id="{00000000-0008-0000-1000-000002000000}"/>
            </a:ext>
          </a:extLst>
        </xdr:cNvPr>
        <xdr:cNvSpPr txBox="1">
          <a:spLocks noChangeArrowheads="1"/>
        </xdr:cNvSpPr>
      </xdr:nvSpPr>
      <xdr:spPr bwMode="auto">
        <a:xfrm>
          <a:off x="3429000" y="84105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50</xdr:row>
      <xdr:rowOff>0</xdr:rowOff>
    </xdr:from>
    <xdr:to>
      <xdr:col>2</xdr:col>
      <xdr:colOff>66675</xdr:colOff>
      <xdr:row>51</xdr:row>
      <xdr:rowOff>28576</xdr:rowOff>
    </xdr:to>
    <xdr:sp macro="" textlink="">
      <xdr:nvSpPr>
        <xdr:cNvPr id="3" name="Text Box 2">
          <a:extLst>
            <a:ext uri="{FF2B5EF4-FFF2-40B4-BE49-F238E27FC236}">
              <a16:creationId xmlns:a16="http://schemas.microsoft.com/office/drawing/2014/main" xmlns="" id="{00000000-0008-0000-1000-000003000000}"/>
            </a:ext>
          </a:extLst>
        </xdr:cNvPr>
        <xdr:cNvSpPr txBox="1">
          <a:spLocks noChangeArrowheads="1"/>
        </xdr:cNvSpPr>
      </xdr:nvSpPr>
      <xdr:spPr bwMode="auto">
        <a:xfrm>
          <a:off x="2943225" y="8410575"/>
          <a:ext cx="666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238125</xdr:colOff>
      <xdr:row>1</xdr:row>
      <xdr:rowOff>238125</xdr:rowOff>
    </xdr:from>
    <xdr:to>
      <xdr:col>1</xdr:col>
      <xdr:colOff>1809750</xdr:colOff>
      <xdr:row>2</xdr:row>
      <xdr:rowOff>200025</xdr:rowOff>
    </xdr:to>
    <xdr:pic>
      <xdr:nvPicPr>
        <xdr:cNvPr id="4" name="Рисунок 1">
          <a:extLst>
            <a:ext uri="{FF2B5EF4-FFF2-40B4-BE49-F238E27FC236}">
              <a16:creationId xmlns:a16="http://schemas.microsoft.com/office/drawing/2014/main" xmlns=""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466725"/>
          <a:ext cx="188595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544909</xdr:colOff>
      <xdr:row>0</xdr:row>
      <xdr:rowOff>9525</xdr:rowOff>
    </xdr:from>
    <xdr:to>
      <xdr:col>8</xdr:col>
      <xdr:colOff>366713</xdr:colOff>
      <xdr:row>3</xdr:row>
      <xdr:rowOff>171450</xdr:rowOff>
    </xdr:to>
    <xdr:pic>
      <xdr:nvPicPr>
        <xdr:cNvPr id="5" name="Рисунок 5" descr="https://sun9-2.userapi.com/impf/c850016/v850016225/10b510/lT5eAtKBI4w.jpg?size=400x775&amp;quality=96&amp;sign=9d8edeaf591ed23b38e8416043630ae8&amp;type=album">
          <a:extLst>
            <a:ext uri="{FF2B5EF4-FFF2-40B4-BE49-F238E27FC236}">
              <a16:creationId xmlns:a16="http://schemas.microsoft.com/office/drawing/2014/main" xmlns="" id="{00000000-0008-0000-1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94909" y="9525"/>
          <a:ext cx="585788" cy="11541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327421</xdr:colOff>
      <xdr:row>1</xdr:row>
      <xdr:rowOff>188516</xdr:rowOff>
    </xdr:from>
    <xdr:to>
      <xdr:col>7</xdr:col>
      <xdr:colOff>224509</xdr:colOff>
      <xdr:row>3</xdr:row>
      <xdr:rowOff>81427</xdr:rowOff>
    </xdr:to>
    <xdr:pic>
      <xdr:nvPicPr>
        <xdr:cNvPr id="6" name="Рисунок 5" descr="C:\Users\USER\AppData\Local\Packages\Microsoft.Windows.Photos_8wekyb3d8bbwe\TempState\ShareServiceTempFolder\Нива_2024.jpeg">
          <a:extLst>
            <a:ext uri="{FF2B5EF4-FFF2-40B4-BE49-F238E27FC236}">
              <a16:creationId xmlns:a16="http://schemas.microsoft.com/office/drawing/2014/main" xmlns="" id="{00000000-0008-0000-10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671" y="416719"/>
          <a:ext cx="1325838" cy="6568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oneCellAnchor>
    <xdr:from>
      <xdr:col>4</xdr:col>
      <xdr:colOff>485775</xdr:colOff>
      <xdr:row>52</xdr:row>
      <xdr:rowOff>0</xdr:rowOff>
    </xdr:from>
    <xdr:ext cx="66675" cy="187325"/>
    <xdr:sp macro="" textlink="">
      <xdr:nvSpPr>
        <xdr:cNvPr id="2" name="Text Box 1">
          <a:extLst>
            <a:ext uri="{FF2B5EF4-FFF2-40B4-BE49-F238E27FC236}">
              <a16:creationId xmlns:a16="http://schemas.microsoft.com/office/drawing/2014/main" xmlns="" id="{00000000-0008-0000-1100-000002000000}"/>
            </a:ext>
          </a:extLst>
        </xdr:cNvPr>
        <xdr:cNvSpPr txBox="1">
          <a:spLocks noChangeArrowheads="1"/>
        </xdr:cNvSpPr>
      </xdr:nvSpPr>
      <xdr:spPr bwMode="auto">
        <a:xfrm>
          <a:off x="2314575" y="4305300"/>
          <a:ext cx="66675" cy="18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52</xdr:row>
      <xdr:rowOff>0</xdr:rowOff>
    </xdr:from>
    <xdr:ext cx="66675" cy="187325"/>
    <xdr:sp macro="" textlink="">
      <xdr:nvSpPr>
        <xdr:cNvPr id="3" name="Text Box 2">
          <a:extLst>
            <a:ext uri="{FF2B5EF4-FFF2-40B4-BE49-F238E27FC236}">
              <a16:creationId xmlns:a16="http://schemas.microsoft.com/office/drawing/2014/main" xmlns="" id="{00000000-0008-0000-1100-000003000000}"/>
            </a:ext>
          </a:extLst>
        </xdr:cNvPr>
        <xdr:cNvSpPr txBox="1">
          <a:spLocks noChangeArrowheads="1"/>
        </xdr:cNvSpPr>
      </xdr:nvSpPr>
      <xdr:spPr bwMode="auto">
        <a:xfrm>
          <a:off x="1828800" y="4305300"/>
          <a:ext cx="66675" cy="18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209550</xdr:colOff>
      <xdr:row>1</xdr:row>
      <xdr:rowOff>228600</xdr:rowOff>
    </xdr:from>
    <xdr:ext cx="1889125" cy="406400"/>
    <xdr:pic>
      <xdr:nvPicPr>
        <xdr:cNvPr id="4" name="Рисунок 1">
          <a:extLst>
            <a:ext uri="{FF2B5EF4-FFF2-40B4-BE49-F238E27FC236}">
              <a16:creationId xmlns:a16="http://schemas.microsoft.com/office/drawing/2014/main" xmlns="" id="{00000000-0008-0000-1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323850"/>
          <a:ext cx="1889125" cy="40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552450</xdr:colOff>
      <xdr:row>1</xdr:row>
      <xdr:rowOff>209550</xdr:rowOff>
    </xdr:from>
    <xdr:ext cx="592535" cy="1149350"/>
    <xdr:pic>
      <xdr:nvPicPr>
        <xdr:cNvPr id="5" name="Рисунок 5" descr="https://sun9-2.userapi.com/impf/c850016/v850016225/10b510/lT5eAtKBI4w.jpg?size=400x775&amp;quality=96&amp;sign=9d8edeaf591ed23b38e8416043630ae8&amp;type=album">
          <a:extLst>
            <a:ext uri="{FF2B5EF4-FFF2-40B4-BE49-F238E27FC236}">
              <a16:creationId xmlns:a16="http://schemas.microsoft.com/office/drawing/2014/main" xmlns="" id="{00000000-0008-0000-1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29250" y="323850"/>
          <a:ext cx="592535" cy="1149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5</xdr:col>
      <xdr:colOff>337344</xdr:colOff>
      <xdr:row>1</xdr:row>
      <xdr:rowOff>198437</xdr:rowOff>
    </xdr:from>
    <xdr:to>
      <xdr:col>7</xdr:col>
      <xdr:colOff>234432</xdr:colOff>
      <xdr:row>3</xdr:row>
      <xdr:rowOff>140958</xdr:rowOff>
    </xdr:to>
    <xdr:pic>
      <xdr:nvPicPr>
        <xdr:cNvPr id="6" name="Рисунок 5" descr="C:\Users\USER\AppData\Local\Packages\Microsoft.Windows.Photos_8wekyb3d8bbwe\TempState\ShareServiceTempFolder\Нива_2024.jpeg">
          <a:extLst>
            <a:ext uri="{FF2B5EF4-FFF2-40B4-BE49-F238E27FC236}">
              <a16:creationId xmlns:a16="http://schemas.microsoft.com/office/drawing/2014/main" xmlns="" id="{00000000-0008-0000-1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576094" y="426640"/>
          <a:ext cx="1325838" cy="6568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rgb="FF00B050"/>
  </sheetPr>
  <dimension ref="A1:F203"/>
  <sheetViews>
    <sheetView zoomScale="232" zoomScaleNormal="232" workbookViewId="0">
      <selection activeCell="A101" sqref="A101"/>
    </sheetView>
  </sheetViews>
  <sheetFormatPr defaultRowHeight="15.6" x14ac:dyDescent="0.3"/>
  <cols>
    <col min="1" max="1" width="9.5546875" style="122" customWidth="1"/>
    <col min="2" max="2" width="5.6640625" style="122"/>
    <col min="3" max="3" width="5.6640625" style="92"/>
    <col min="4" max="4" width="8.6640625" style="93" customWidth="1"/>
    <col min="5" max="5" width="7" style="93" customWidth="1"/>
    <col min="6" max="6" width="3.44140625" style="7" customWidth="1"/>
  </cols>
  <sheetData>
    <row r="1" spans="1:6" ht="24.75" customHeight="1" x14ac:dyDescent="0.3">
      <c r="A1" s="565" t="s">
        <v>84</v>
      </c>
      <c r="B1" s="565"/>
      <c r="C1" s="117"/>
      <c r="D1" s="566" t="s">
        <v>85</v>
      </c>
      <c r="E1" s="567"/>
      <c r="F1" s="6"/>
    </row>
    <row r="2" spans="1:6" ht="15" customHeight="1" x14ac:dyDescent="0.3">
      <c r="A2" s="565" t="s">
        <v>87</v>
      </c>
      <c r="B2" s="565"/>
      <c r="C2" s="117"/>
      <c r="D2" s="568" t="s">
        <v>87</v>
      </c>
      <c r="E2" s="568"/>
      <c r="F2" s="6"/>
    </row>
    <row r="3" spans="1:6" x14ac:dyDescent="0.3">
      <c r="A3" s="118">
        <v>370</v>
      </c>
      <c r="B3" s="118">
        <v>100</v>
      </c>
      <c r="D3" s="119">
        <v>275</v>
      </c>
      <c r="E3" s="119">
        <v>100</v>
      </c>
      <c r="F3" s="6"/>
    </row>
    <row r="4" spans="1:6" x14ac:dyDescent="0.3">
      <c r="A4" s="120">
        <v>369</v>
      </c>
      <c r="B4" s="120">
        <v>99</v>
      </c>
      <c r="D4" s="121">
        <v>274</v>
      </c>
      <c r="E4" s="121">
        <v>99</v>
      </c>
      <c r="F4" s="6"/>
    </row>
    <row r="5" spans="1:6" x14ac:dyDescent="0.3">
      <c r="A5" s="120">
        <v>368</v>
      </c>
      <c r="B5" s="120">
        <v>98</v>
      </c>
      <c r="D5" s="121">
        <v>273</v>
      </c>
      <c r="E5" s="121">
        <v>98</v>
      </c>
      <c r="F5" s="6"/>
    </row>
    <row r="6" spans="1:6" x14ac:dyDescent="0.3">
      <c r="A6" s="120">
        <v>367</v>
      </c>
      <c r="B6" s="120">
        <v>97</v>
      </c>
      <c r="D6" s="121">
        <v>272</v>
      </c>
      <c r="E6" s="121">
        <v>97</v>
      </c>
      <c r="F6" s="6"/>
    </row>
    <row r="7" spans="1:6" x14ac:dyDescent="0.3">
      <c r="A7" s="120">
        <v>366</v>
      </c>
      <c r="B7" s="120">
        <v>96</v>
      </c>
      <c r="D7" s="121">
        <v>271</v>
      </c>
      <c r="E7" s="121">
        <v>96</v>
      </c>
      <c r="F7" s="6"/>
    </row>
    <row r="8" spans="1:6" x14ac:dyDescent="0.3">
      <c r="A8" s="120">
        <v>365</v>
      </c>
      <c r="B8" s="120">
        <v>96</v>
      </c>
      <c r="D8" s="121">
        <v>270</v>
      </c>
      <c r="E8" s="121">
        <v>95</v>
      </c>
      <c r="F8" s="6"/>
    </row>
    <row r="9" spans="1:6" x14ac:dyDescent="0.3">
      <c r="A9" s="120">
        <v>364</v>
      </c>
      <c r="B9" s="120">
        <v>95</v>
      </c>
      <c r="D9" s="121">
        <v>269</v>
      </c>
      <c r="E9" s="121">
        <v>94</v>
      </c>
      <c r="F9" s="6"/>
    </row>
    <row r="10" spans="1:6" x14ac:dyDescent="0.3">
      <c r="A10" s="120">
        <v>363</v>
      </c>
      <c r="B10" s="120">
        <v>95</v>
      </c>
      <c r="D10" s="121">
        <v>268</v>
      </c>
      <c r="E10" s="121">
        <v>93</v>
      </c>
      <c r="F10" s="6"/>
    </row>
    <row r="11" spans="1:6" x14ac:dyDescent="0.3">
      <c r="A11" s="120">
        <v>362</v>
      </c>
      <c r="B11" s="120">
        <v>94</v>
      </c>
      <c r="D11" s="121">
        <v>267</v>
      </c>
      <c r="E11" s="121">
        <v>92</v>
      </c>
      <c r="F11" s="6"/>
    </row>
    <row r="12" spans="1:6" x14ac:dyDescent="0.3">
      <c r="A12" s="120">
        <v>361</v>
      </c>
      <c r="B12" s="120">
        <v>94</v>
      </c>
      <c r="D12" s="121">
        <v>266</v>
      </c>
      <c r="E12" s="121">
        <v>91</v>
      </c>
      <c r="F12" s="6"/>
    </row>
    <row r="13" spans="1:6" x14ac:dyDescent="0.3">
      <c r="A13" s="120">
        <v>360</v>
      </c>
      <c r="B13" s="120">
        <v>93</v>
      </c>
      <c r="D13" s="121">
        <v>265</v>
      </c>
      <c r="E13" s="121">
        <v>90</v>
      </c>
      <c r="F13" s="6"/>
    </row>
    <row r="14" spans="1:6" x14ac:dyDescent="0.3">
      <c r="A14" s="120">
        <v>359</v>
      </c>
      <c r="B14" s="120">
        <v>93</v>
      </c>
      <c r="D14" s="121">
        <v>264</v>
      </c>
      <c r="E14" s="121">
        <v>89</v>
      </c>
      <c r="F14" s="6"/>
    </row>
    <row r="15" spans="1:6" x14ac:dyDescent="0.3">
      <c r="A15" s="120">
        <v>358</v>
      </c>
      <c r="B15" s="120">
        <v>92</v>
      </c>
      <c r="D15" s="121">
        <v>263</v>
      </c>
      <c r="E15" s="121">
        <v>88</v>
      </c>
      <c r="F15" s="6"/>
    </row>
    <row r="16" spans="1:6" x14ac:dyDescent="0.3">
      <c r="A16" s="120">
        <v>357</v>
      </c>
      <c r="B16" s="120">
        <v>92</v>
      </c>
      <c r="D16" s="121">
        <v>262</v>
      </c>
      <c r="E16" s="121">
        <v>87</v>
      </c>
      <c r="F16" s="6"/>
    </row>
    <row r="17" spans="1:6" x14ac:dyDescent="0.3">
      <c r="A17" s="120">
        <v>356</v>
      </c>
      <c r="B17" s="120">
        <v>91</v>
      </c>
      <c r="D17" s="121">
        <v>261</v>
      </c>
      <c r="E17" s="121">
        <v>86</v>
      </c>
      <c r="F17" s="6"/>
    </row>
    <row r="18" spans="1:6" x14ac:dyDescent="0.3">
      <c r="A18" s="120">
        <v>355</v>
      </c>
      <c r="B18" s="120">
        <v>91</v>
      </c>
      <c r="D18" s="121">
        <v>260</v>
      </c>
      <c r="E18" s="121">
        <v>86</v>
      </c>
      <c r="F18" s="6"/>
    </row>
    <row r="19" spans="1:6" x14ac:dyDescent="0.3">
      <c r="A19" s="120">
        <v>354</v>
      </c>
      <c r="B19" s="120">
        <v>90</v>
      </c>
      <c r="D19" s="121">
        <v>259</v>
      </c>
      <c r="E19" s="121">
        <v>85</v>
      </c>
      <c r="F19" s="6"/>
    </row>
    <row r="20" spans="1:6" x14ac:dyDescent="0.3">
      <c r="A20" s="120">
        <v>353</v>
      </c>
      <c r="B20" s="120">
        <v>90</v>
      </c>
      <c r="D20" s="121">
        <v>258</v>
      </c>
      <c r="E20" s="121">
        <v>85</v>
      </c>
      <c r="F20" s="6"/>
    </row>
    <row r="21" spans="1:6" x14ac:dyDescent="0.3">
      <c r="A21" s="120">
        <v>352</v>
      </c>
      <c r="B21" s="120">
        <v>89</v>
      </c>
      <c r="D21" s="121">
        <v>257</v>
      </c>
      <c r="E21" s="121">
        <v>84</v>
      </c>
      <c r="F21" s="6"/>
    </row>
    <row r="22" spans="1:6" x14ac:dyDescent="0.3">
      <c r="A22" s="120">
        <v>351</v>
      </c>
      <c r="B22" s="120">
        <v>89</v>
      </c>
      <c r="D22" s="121">
        <v>256</v>
      </c>
      <c r="E22" s="121">
        <v>84</v>
      </c>
      <c r="F22" s="6"/>
    </row>
    <row r="23" spans="1:6" x14ac:dyDescent="0.3">
      <c r="A23" s="120">
        <v>350</v>
      </c>
      <c r="B23" s="120">
        <v>88</v>
      </c>
      <c r="D23" s="121">
        <v>255</v>
      </c>
      <c r="E23" s="121">
        <v>83</v>
      </c>
      <c r="F23" s="6"/>
    </row>
    <row r="24" spans="1:6" x14ac:dyDescent="0.3">
      <c r="A24" s="120">
        <v>349</v>
      </c>
      <c r="B24" s="120">
        <v>88</v>
      </c>
      <c r="D24" s="121">
        <v>254</v>
      </c>
      <c r="E24" s="121">
        <v>83</v>
      </c>
      <c r="F24" s="6"/>
    </row>
    <row r="25" spans="1:6" x14ac:dyDescent="0.3">
      <c r="A25" s="120">
        <v>348</v>
      </c>
      <c r="B25" s="120">
        <v>88</v>
      </c>
      <c r="D25" s="121">
        <v>253</v>
      </c>
      <c r="E25" s="121">
        <v>82</v>
      </c>
      <c r="F25" s="6"/>
    </row>
    <row r="26" spans="1:6" x14ac:dyDescent="0.3">
      <c r="A26" s="120">
        <v>347</v>
      </c>
      <c r="B26" s="120">
        <v>87</v>
      </c>
      <c r="D26" s="121">
        <v>252</v>
      </c>
      <c r="E26" s="121">
        <v>82</v>
      </c>
      <c r="F26" s="6"/>
    </row>
    <row r="27" spans="1:6" x14ac:dyDescent="0.3">
      <c r="A27" s="120">
        <v>346</v>
      </c>
      <c r="B27" s="120">
        <v>87</v>
      </c>
      <c r="D27" s="121">
        <v>251</v>
      </c>
      <c r="E27" s="121">
        <v>81</v>
      </c>
      <c r="F27" s="6"/>
    </row>
    <row r="28" spans="1:6" x14ac:dyDescent="0.3">
      <c r="A28" s="120">
        <v>345</v>
      </c>
      <c r="B28" s="120">
        <v>87</v>
      </c>
      <c r="D28" s="121">
        <v>250</v>
      </c>
      <c r="E28" s="121">
        <v>81</v>
      </c>
      <c r="F28" s="6"/>
    </row>
    <row r="29" spans="1:6" x14ac:dyDescent="0.3">
      <c r="A29" s="120">
        <v>344</v>
      </c>
      <c r="B29" s="120">
        <v>86</v>
      </c>
      <c r="D29" s="121">
        <v>249</v>
      </c>
      <c r="E29" s="121">
        <v>80</v>
      </c>
      <c r="F29" s="6"/>
    </row>
    <row r="30" spans="1:6" x14ac:dyDescent="0.3">
      <c r="A30" s="120">
        <v>343</v>
      </c>
      <c r="B30" s="120">
        <v>86</v>
      </c>
      <c r="D30" s="121">
        <v>248</v>
      </c>
      <c r="E30" s="121">
        <v>80</v>
      </c>
      <c r="F30" s="6"/>
    </row>
    <row r="31" spans="1:6" x14ac:dyDescent="0.3">
      <c r="A31" s="120">
        <v>342</v>
      </c>
      <c r="B31" s="120">
        <v>86</v>
      </c>
      <c r="D31" s="121">
        <v>247</v>
      </c>
      <c r="E31" s="121">
        <v>79</v>
      </c>
      <c r="F31" s="6"/>
    </row>
    <row r="32" spans="1:6" x14ac:dyDescent="0.3">
      <c r="A32" s="120">
        <v>341</v>
      </c>
      <c r="B32" s="120">
        <v>85</v>
      </c>
      <c r="D32" s="121">
        <v>246</v>
      </c>
      <c r="E32" s="121">
        <v>79</v>
      </c>
      <c r="F32" s="6"/>
    </row>
    <row r="33" spans="1:6" x14ac:dyDescent="0.3">
      <c r="A33" s="120">
        <v>340</v>
      </c>
      <c r="B33" s="120">
        <v>85</v>
      </c>
      <c r="D33" s="121">
        <v>245</v>
      </c>
      <c r="E33" s="121">
        <v>78</v>
      </c>
      <c r="F33" s="6"/>
    </row>
    <row r="34" spans="1:6" x14ac:dyDescent="0.3">
      <c r="A34" s="120">
        <v>339</v>
      </c>
      <c r="B34" s="120">
        <v>85</v>
      </c>
      <c r="D34" s="121">
        <v>244</v>
      </c>
      <c r="E34" s="121">
        <v>78</v>
      </c>
      <c r="F34" s="6"/>
    </row>
    <row r="35" spans="1:6" x14ac:dyDescent="0.3">
      <c r="A35" s="120">
        <v>338</v>
      </c>
      <c r="B35" s="120">
        <v>84</v>
      </c>
      <c r="D35" s="121">
        <v>243</v>
      </c>
      <c r="E35" s="121">
        <v>77</v>
      </c>
      <c r="F35" s="6"/>
    </row>
    <row r="36" spans="1:6" x14ac:dyDescent="0.3">
      <c r="A36" s="120">
        <v>337</v>
      </c>
      <c r="B36" s="120">
        <v>84</v>
      </c>
      <c r="D36" s="121">
        <v>242</v>
      </c>
      <c r="E36" s="121">
        <v>77</v>
      </c>
      <c r="F36" s="6"/>
    </row>
    <row r="37" spans="1:6" x14ac:dyDescent="0.3">
      <c r="A37" s="120">
        <v>336</v>
      </c>
      <c r="B37" s="120">
        <v>84</v>
      </c>
      <c r="D37" s="121">
        <v>241</v>
      </c>
      <c r="E37" s="121">
        <v>76</v>
      </c>
      <c r="F37" s="6"/>
    </row>
    <row r="38" spans="1:6" x14ac:dyDescent="0.3">
      <c r="A38" s="120">
        <v>335</v>
      </c>
      <c r="B38" s="120">
        <v>83</v>
      </c>
      <c r="D38" s="121">
        <v>240</v>
      </c>
      <c r="E38" s="121">
        <v>76</v>
      </c>
      <c r="F38" s="6"/>
    </row>
    <row r="39" spans="1:6" x14ac:dyDescent="0.3">
      <c r="A39" s="120">
        <v>334</v>
      </c>
      <c r="B39" s="120">
        <v>83</v>
      </c>
      <c r="D39" s="121">
        <v>239</v>
      </c>
      <c r="E39" s="121">
        <v>75</v>
      </c>
      <c r="F39" s="6"/>
    </row>
    <row r="40" spans="1:6" x14ac:dyDescent="0.3">
      <c r="A40" s="120">
        <v>333</v>
      </c>
      <c r="B40" s="120">
        <v>83</v>
      </c>
      <c r="D40" s="121">
        <v>238</v>
      </c>
      <c r="E40" s="121">
        <v>75</v>
      </c>
      <c r="F40" s="6"/>
    </row>
    <row r="41" spans="1:6" x14ac:dyDescent="0.3">
      <c r="A41" s="120">
        <v>332</v>
      </c>
      <c r="B41" s="120">
        <v>82</v>
      </c>
      <c r="D41" s="121">
        <v>237</v>
      </c>
      <c r="E41" s="121">
        <v>74</v>
      </c>
      <c r="F41" s="6"/>
    </row>
    <row r="42" spans="1:6" x14ac:dyDescent="0.3">
      <c r="A42" s="120">
        <v>331</v>
      </c>
      <c r="B42" s="120">
        <v>82</v>
      </c>
      <c r="D42" s="121">
        <v>236</v>
      </c>
      <c r="E42" s="121">
        <v>74</v>
      </c>
      <c r="F42" s="6"/>
    </row>
    <row r="43" spans="1:6" x14ac:dyDescent="0.3">
      <c r="A43" s="120">
        <v>330</v>
      </c>
      <c r="B43" s="120">
        <v>82</v>
      </c>
      <c r="D43" s="121">
        <v>235</v>
      </c>
      <c r="E43" s="121">
        <v>73</v>
      </c>
      <c r="F43" s="6"/>
    </row>
    <row r="44" spans="1:6" x14ac:dyDescent="0.3">
      <c r="A44" s="120">
        <v>329</v>
      </c>
      <c r="B44" s="120">
        <v>81</v>
      </c>
      <c r="D44" s="121">
        <v>234</v>
      </c>
      <c r="E44" s="121">
        <v>73</v>
      </c>
      <c r="F44" s="6"/>
    </row>
    <row r="45" spans="1:6" x14ac:dyDescent="0.3">
      <c r="A45" s="120">
        <v>328</v>
      </c>
      <c r="B45" s="120">
        <v>81</v>
      </c>
      <c r="D45" s="121">
        <v>233</v>
      </c>
      <c r="E45" s="121">
        <v>72</v>
      </c>
      <c r="F45" s="6"/>
    </row>
    <row r="46" spans="1:6" x14ac:dyDescent="0.3">
      <c r="A46" s="120">
        <v>327</v>
      </c>
      <c r="B46" s="120">
        <v>81</v>
      </c>
      <c r="D46" s="121">
        <v>232</v>
      </c>
      <c r="E46" s="121">
        <v>72</v>
      </c>
      <c r="F46" s="6"/>
    </row>
    <row r="47" spans="1:6" x14ac:dyDescent="0.3">
      <c r="A47" s="120">
        <v>326</v>
      </c>
      <c r="B47" s="120">
        <v>80</v>
      </c>
      <c r="D47" s="121">
        <v>231</v>
      </c>
      <c r="E47" s="121">
        <v>71</v>
      </c>
      <c r="F47" s="6"/>
    </row>
    <row r="48" spans="1:6" x14ac:dyDescent="0.3">
      <c r="A48" s="120">
        <v>325</v>
      </c>
      <c r="B48" s="120">
        <v>80</v>
      </c>
      <c r="D48" s="121">
        <v>230</v>
      </c>
      <c r="E48" s="121">
        <v>71</v>
      </c>
      <c r="F48" s="6"/>
    </row>
    <row r="49" spans="1:6" x14ac:dyDescent="0.3">
      <c r="A49" s="120">
        <v>324</v>
      </c>
      <c r="B49" s="120">
        <v>80</v>
      </c>
      <c r="D49" s="121">
        <v>229</v>
      </c>
      <c r="E49" s="121">
        <v>70</v>
      </c>
      <c r="F49" s="6"/>
    </row>
    <row r="50" spans="1:6" x14ac:dyDescent="0.3">
      <c r="A50" s="120">
        <v>323</v>
      </c>
      <c r="B50" s="120">
        <v>79</v>
      </c>
      <c r="D50" s="121">
        <v>228</v>
      </c>
      <c r="E50" s="121">
        <v>70</v>
      </c>
      <c r="F50" s="6"/>
    </row>
    <row r="51" spans="1:6" x14ac:dyDescent="0.3">
      <c r="A51" s="120">
        <v>322</v>
      </c>
      <c r="B51" s="120">
        <v>79</v>
      </c>
      <c r="D51" s="121">
        <v>227</v>
      </c>
      <c r="E51" s="121">
        <v>69</v>
      </c>
      <c r="F51" s="6"/>
    </row>
    <row r="52" spans="1:6" x14ac:dyDescent="0.3">
      <c r="A52" s="120">
        <v>321</v>
      </c>
      <c r="B52" s="120">
        <v>79</v>
      </c>
      <c r="D52" s="121">
        <v>226</v>
      </c>
      <c r="E52" s="121">
        <v>69</v>
      </c>
      <c r="F52" s="6"/>
    </row>
    <row r="53" spans="1:6" x14ac:dyDescent="0.3">
      <c r="A53" s="120">
        <v>320</v>
      </c>
      <c r="B53" s="120">
        <v>78</v>
      </c>
      <c r="D53" s="121">
        <v>225</v>
      </c>
      <c r="E53" s="121">
        <v>69</v>
      </c>
      <c r="F53" s="6"/>
    </row>
    <row r="54" spans="1:6" x14ac:dyDescent="0.3">
      <c r="A54" s="120">
        <v>319</v>
      </c>
      <c r="B54" s="120">
        <v>78</v>
      </c>
      <c r="D54" s="121">
        <v>224</v>
      </c>
      <c r="E54" s="121">
        <v>68</v>
      </c>
      <c r="F54" s="6"/>
    </row>
    <row r="55" spans="1:6" x14ac:dyDescent="0.3">
      <c r="A55" s="120">
        <v>318</v>
      </c>
      <c r="B55" s="120">
        <v>78</v>
      </c>
      <c r="D55" s="121">
        <v>223</v>
      </c>
      <c r="E55" s="121">
        <v>68</v>
      </c>
      <c r="F55" s="6"/>
    </row>
    <row r="56" spans="1:6" x14ac:dyDescent="0.3">
      <c r="A56" s="120">
        <v>317</v>
      </c>
      <c r="B56" s="120">
        <v>77</v>
      </c>
      <c r="D56" s="121">
        <v>222</v>
      </c>
      <c r="E56" s="121">
        <v>68</v>
      </c>
      <c r="F56" s="6"/>
    </row>
    <row r="57" spans="1:6" x14ac:dyDescent="0.3">
      <c r="A57" s="120">
        <v>316</v>
      </c>
      <c r="B57" s="120">
        <v>77</v>
      </c>
      <c r="D57" s="121">
        <v>221</v>
      </c>
      <c r="E57" s="121">
        <v>67</v>
      </c>
      <c r="F57" s="6"/>
    </row>
    <row r="58" spans="1:6" x14ac:dyDescent="0.3">
      <c r="A58" s="120">
        <v>315</v>
      </c>
      <c r="B58" s="120">
        <v>77</v>
      </c>
      <c r="D58" s="121">
        <v>220</v>
      </c>
      <c r="E58" s="121">
        <v>67</v>
      </c>
      <c r="F58" s="6"/>
    </row>
    <row r="59" spans="1:6" x14ac:dyDescent="0.3">
      <c r="A59" s="120">
        <v>314</v>
      </c>
      <c r="B59" s="120">
        <v>76</v>
      </c>
      <c r="D59" s="121">
        <v>219</v>
      </c>
      <c r="E59" s="121">
        <v>67</v>
      </c>
      <c r="F59" s="6"/>
    </row>
    <row r="60" spans="1:6" x14ac:dyDescent="0.3">
      <c r="A60" s="120">
        <v>313</v>
      </c>
      <c r="B60" s="120">
        <v>76</v>
      </c>
      <c r="D60" s="121">
        <v>218</v>
      </c>
      <c r="E60" s="121">
        <v>66</v>
      </c>
      <c r="F60" s="6"/>
    </row>
    <row r="61" spans="1:6" x14ac:dyDescent="0.3">
      <c r="A61" s="120">
        <v>312</v>
      </c>
      <c r="B61" s="120">
        <v>76</v>
      </c>
      <c r="D61" s="121">
        <v>217</v>
      </c>
      <c r="E61" s="121">
        <v>66</v>
      </c>
      <c r="F61" s="6"/>
    </row>
    <row r="62" spans="1:6" x14ac:dyDescent="0.3">
      <c r="A62" s="120">
        <v>311</v>
      </c>
      <c r="B62" s="120">
        <v>75</v>
      </c>
      <c r="D62" s="121">
        <v>216</v>
      </c>
      <c r="E62" s="121">
        <v>66</v>
      </c>
      <c r="F62" s="6"/>
    </row>
    <row r="63" spans="1:6" x14ac:dyDescent="0.3">
      <c r="A63" s="120">
        <v>310</v>
      </c>
      <c r="B63" s="120">
        <v>75</v>
      </c>
      <c r="D63" s="121">
        <v>215</v>
      </c>
      <c r="E63" s="121">
        <v>65</v>
      </c>
      <c r="F63" s="6"/>
    </row>
    <row r="64" spans="1:6" x14ac:dyDescent="0.3">
      <c r="A64" s="120">
        <v>309</v>
      </c>
      <c r="B64" s="120">
        <v>75</v>
      </c>
      <c r="D64" s="121">
        <v>214</v>
      </c>
      <c r="E64" s="121">
        <v>65</v>
      </c>
      <c r="F64" s="6"/>
    </row>
    <row r="65" spans="1:6" x14ac:dyDescent="0.3">
      <c r="A65" s="120">
        <v>308</v>
      </c>
      <c r="B65" s="120">
        <v>74</v>
      </c>
      <c r="D65" s="121">
        <v>213</v>
      </c>
      <c r="E65" s="121">
        <v>65</v>
      </c>
      <c r="F65" s="6"/>
    </row>
    <row r="66" spans="1:6" x14ac:dyDescent="0.3">
      <c r="A66" s="120">
        <v>307</v>
      </c>
      <c r="B66" s="120">
        <v>74</v>
      </c>
      <c r="D66" s="121">
        <v>212</v>
      </c>
      <c r="E66" s="121">
        <v>64</v>
      </c>
      <c r="F66" s="6"/>
    </row>
    <row r="67" spans="1:6" x14ac:dyDescent="0.3">
      <c r="A67" s="120">
        <v>306</v>
      </c>
      <c r="B67" s="120">
        <v>74</v>
      </c>
      <c r="D67" s="121">
        <v>211</v>
      </c>
      <c r="E67" s="121">
        <v>64</v>
      </c>
      <c r="F67" s="6"/>
    </row>
    <row r="68" spans="1:6" x14ac:dyDescent="0.3">
      <c r="A68" s="120">
        <v>305</v>
      </c>
      <c r="B68" s="120">
        <v>74</v>
      </c>
      <c r="D68" s="121">
        <v>210</v>
      </c>
      <c r="E68" s="121">
        <v>64</v>
      </c>
      <c r="F68" s="6"/>
    </row>
    <row r="69" spans="1:6" x14ac:dyDescent="0.3">
      <c r="A69" s="120">
        <v>304</v>
      </c>
      <c r="B69" s="120">
        <v>73</v>
      </c>
      <c r="D69" s="121">
        <v>209</v>
      </c>
      <c r="E69" s="121">
        <v>63</v>
      </c>
      <c r="F69" s="6"/>
    </row>
    <row r="70" spans="1:6" x14ac:dyDescent="0.3">
      <c r="A70" s="120">
        <v>303</v>
      </c>
      <c r="B70" s="120">
        <v>73</v>
      </c>
      <c r="D70" s="121">
        <v>208</v>
      </c>
      <c r="E70" s="121">
        <v>63</v>
      </c>
      <c r="F70" s="6"/>
    </row>
    <row r="71" spans="1:6" x14ac:dyDescent="0.3">
      <c r="A71" s="120">
        <v>302</v>
      </c>
      <c r="B71" s="120">
        <v>73</v>
      </c>
      <c r="D71" s="121">
        <v>207</v>
      </c>
      <c r="E71" s="121">
        <v>63</v>
      </c>
      <c r="F71" s="6"/>
    </row>
    <row r="72" spans="1:6" x14ac:dyDescent="0.3">
      <c r="A72" s="120">
        <v>301</v>
      </c>
      <c r="B72" s="120">
        <v>73</v>
      </c>
      <c r="D72" s="121">
        <v>206</v>
      </c>
      <c r="E72" s="121">
        <v>62</v>
      </c>
      <c r="F72" s="6"/>
    </row>
    <row r="73" spans="1:6" x14ac:dyDescent="0.3">
      <c r="A73" s="120">
        <v>300</v>
      </c>
      <c r="B73" s="120">
        <v>72</v>
      </c>
      <c r="D73" s="121">
        <v>205</v>
      </c>
      <c r="E73" s="121">
        <v>62</v>
      </c>
      <c r="F73" s="6"/>
    </row>
    <row r="74" spans="1:6" x14ac:dyDescent="0.3">
      <c r="A74" s="120">
        <v>299</v>
      </c>
      <c r="B74" s="120">
        <v>72</v>
      </c>
      <c r="D74" s="121">
        <v>204</v>
      </c>
      <c r="E74" s="121">
        <v>62</v>
      </c>
      <c r="F74" s="6"/>
    </row>
    <row r="75" spans="1:6" x14ac:dyDescent="0.3">
      <c r="A75" s="120">
        <v>298</v>
      </c>
      <c r="B75" s="120">
        <v>72</v>
      </c>
      <c r="D75" s="121">
        <v>203</v>
      </c>
      <c r="E75" s="121">
        <v>62</v>
      </c>
      <c r="F75" s="6"/>
    </row>
    <row r="76" spans="1:6" x14ac:dyDescent="0.3">
      <c r="A76" s="120">
        <v>297</v>
      </c>
      <c r="B76" s="120">
        <v>72</v>
      </c>
      <c r="D76" s="121">
        <v>202</v>
      </c>
      <c r="E76" s="121">
        <v>61</v>
      </c>
      <c r="F76" s="6"/>
    </row>
    <row r="77" spans="1:6" x14ac:dyDescent="0.3">
      <c r="A77" s="120">
        <v>296</v>
      </c>
      <c r="B77" s="120">
        <v>71</v>
      </c>
      <c r="D77" s="121">
        <v>201</v>
      </c>
      <c r="E77" s="121">
        <v>61</v>
      </c>
      <c r="F77" s="6"/>
    </row>
    <row r="78" spans="1:6" x14ac:dyDescent="0.3">
      <c r="A78" s="120">
        <v>295</v>
      </c>
      <c r="B78" s="120">
        <v>71</v>
      </c>
      <c r="D78" s="121">
        <v>200</v>
      </c>
      <c r="E78" s="121">
        <v>61</v>
      </c>
      <c r="F78" s="6"/>
    </row>
    <row r="79" spans="1:6" x14ac:dyDescent="0.3">
      <c r="A79" s="120">
        <v>294</v>
      </c>
      <c r="B79" s="120">
        <v>71</v>
      </c>
      <c r="D79" s="121">
        <v>199</v>
      </c>
      <c r="E79" s="121">
        <v>61</v>
      </c>
      <c r="F79" s="6"/>
    </row>
    <row r="80" spans="1:6" x14ac:dyDescent="0.3">
      <c r="A80" s="120">
        <v>293</v>
      </c>
      <c r="B80" s="120">
        <v>71</v>
      </c>
      <c r="D80" s="121">
        <v>198</v>
      </c>
      <c r="E80" s="121">
        <v>60</v>
      </c>
      <c r="F80" s="6"/>
    </row>
    <row r="81" spans="1:6" x14ac:dyDescent="0.3">
      <c r="A81" s="120">
        <v>292</v>
      </c>
      <c r="B81" s="120">
        <v>70</v>
      </c>
      <c r="D81" s="121">
        <v>197</v>
      </c>
      <c r="E81" s="121">
        <v>60</v>
      </c>
      <c r="F81" s="6"/>
    </row>
    <row r="82" spans="1:6" x14ac:dyDescent="0.3">
      <c r="A82" s="120">
        <v>291</v>
      </c>
      <c r="B82" s="120">
        <v>70</v>
      </c>
      <c r="D82" s="121">
        <v>196</v>
      </c>
      <c r="E82" s="121">
        <v>60</v>
      </c>
      <c r="F82" s="6"/>
    </row>
    <row r="83" spans="1:6" x14ac:dyDescent="0.3">
      <c r="A83" s="120">
        <v>290</v>
      </c>
      <c r="B83" s="120">
        <v>70</v>
      </c>
      <c r="D83" s="121">
        <v>195</v>
      </c>
      <c r="E83" s="121">
        <v>60</v>
      </c>
      <c r="F83" s="6"/>
    </row>
    <row r="84" spans="1:6" x14ac:dyDescent="0.3">
      <c r="A84" s="120">
        <v>289</v>
      </c>
      <c r="B84" s="120">
        <v>70</v>
      </c>
      <c r="D84" s="121">
        <v>194</v>
      </c>
      <c r="E84" s="121">
        <v>58</v>
      </c>
      <c r="F84" s="6"/>
    </row>
    <row r="85" spans="1:6" x14ac:dyDescent="0.3">
      <c r="A85" s="120">
        <v>288</v>
      </c>
      <c r="B85" s="120">
        <v>69</v>
      </c>
      <c r="D85" s="121">
        <v>193</v>
      </c>
      <c r="E85" s="121">
        <v>56</v>
      </c>
      <c r="F85" s="6"/>
    </row>
    <row r="86" spans="1:6" x14ac:dyDescent="0.3">
      <c r="A86" s="120">
        <v>287</v>
      </c>
      <c r="B86" s="120">
        <v>69</v>
      </c>
      <c r="D86" s="121">
        <v>192</v>
      </c>
      <c r="E86" s="121">
        <v>54</v>
      </c>
      <c r="F86" s="6"/>
    </row>
    <row r="87" spans="1:6" x14ac:dyDescent="0.3">
      <c r="A87" s="120">
        <v>286</v>
      </c>
      <c r="B87" s="120">
        <v>69</v>
      </c>
      <c r="D87" s="121">
        <v>191</v>
      </c>
      <c r="E87" s="121">
        <v>52</v>
      </c>
      <c r="F87" s="6"/>
    </row>
    <row r="88" spans="1:6" x14ac:dyDescent="0.3">
      <c r="A88" s="120">
        <v>285</v>
      </c>
      <c r="B88" s="120">
        <v>69</v>
      </c>
      <c r="D88" s="121">
        <v>190</v>
      </c>
      <c r="E88" s="121">
        <v>50</v>
      </c>
      <c r="F88" s="6"/>
    </row>
    <row r="89" spans="1:6" x14ac:dyDescent="0.3">
      <c r="A89" s="120">
        <v>284</v>
      </c>
      <c r="B89" s="120">
        <v>68</v>
      </c>
      <c r="D89" s="121">
        <v>189</v>
      </c>
      <c r="E89" s="121">
        <v>49</v>
      </c>
      <c r="F89" s="6"/>
    </row>
    <row r="90" spans="1:6" x14ac:dyDescent="0.3">
      <c r="A90" s="120">
        <v>283</v>
      </c>
      <c r="B90" s="120">
        <v>68</v>
      </c>
      <c r="D90" s="121">
        <v>188</v>
      </c>
      <c r="E90" s="121">
        <v>48</v>
      </c>
      <c r="F90" s="6"/>
    </row>
    <row r="91" spans="1:6" x14ac:dyDescent="0.3">
      <c r="A91" s="120">
        <v>282</v>
      </c>
      <c r="B91" s="120">
        <v>68</v>
      </c>
      <c r="D91" s="121">
        <v>187</v>
      </c>
      <c r="E91" s="121">
        <v>47</v>
      </c>
      <c r="F91" s="6"/>
    </row>
    <row r="92" spans="1:6" x14ac:dyDescent="0.3">
      <c r="A92" s="120">
        <v>281</v>
      </c>
      <c r="B92" s="120">
        <v>68</v>
      </c>
      <c r="D92" s="121">
        <v>186</v>
      </c>
      <c r="E92" s="121">
        <v>46</v>
      </c>
      <c r="F92" s="6"/>
    </row>
    <row r="93" spans="1:6" x14ac:dyDescent="0.3">
      <c r="A93" s="120">
        <v>280</v>
      </c>
      <c r="B93" s="120">
        <v>68</v>
      </c>
      <c r="D93" s="121">
        <v>185</v>
      </c>
      <c r="E93" s="121">
        <v>45</v>
      </c>
      <c r="F93" s="6"/>
    </row>
    <row r="94" spans="1:6" x14ac:dyDescent="0.3">
      <c r="A94" s="120">
        <v>279</v>
      </c>
      <c r="B94" s="120">
        <v>67</v>
      </c>
      <c r="D94" s="121">
        <v>184</v>
      </c>
      <c r="E94" s="121">
        <v>44</v>
      </c>
      <c r="F94" s="6"/>
    </row>
    <row r="95" spans="1:6" x14ac:dyDescent="0.3">
      <c r="A95" s="120">
        <v>278</v>
      </c>
      <c r="B95" s="120">
        <v>67</v>
      </c>
      <c r="D95" s="121">
        <v>183</v>
      </c>
      <c r="E95" s="121">
        <v>43</v>
      </c>
      <c r="F95" s="6"/>
    </row>
    <row r="96" spans="1:6" x14ac:dyDescent="0.3">
      <c r="A96" s="120">
        <v>277</v>
      </c>
      <c r="B96" s="120">
        <v>67</v>
      </c>
      <c r="D96" s="121">
        <v>182</v>
      </c>
      <c r="E96" s="121">
        <v>42</v>
      </c>
      <c r="F96" s="6"/>
    </row>
    <row r="97" spans="1:6" x14ac:dyDescent="0.3">
      <c r="A97" s="120">
        <v>276</v>
      </c>
      <c r="B97" s="120">
        <v>67</v>
      </c>
      <c r="D97" s="121">
        <v>181</v>
      </c>
      <c r="E97" s="121">
        <v>41</v>
      </c>
      <c r="F97" s="6"/>
    </row>
    <row r="98" spans="1:6" x14ac:dyDescent="0.3">
      <c r="A98" s="120">
        <v>275</v>
      </c>
      <c r="B98" s="120">
        <v>67</v>
      </c>
      <c r="D98" s="121">
        <v>180</v>
      </c>
      <c r="E98" s="121">
        <v>40</v>
      </c>
      <c r="F98" s="6"/>
    </row>
    <row r="99" spans="1:6" x14ac:dyDescent="0.3">
      <c r="A99" s="120">
        <v>274</v>
      </c>
      <c r="B99" s="120">
        <v>66</v>
      </c>
      <c r="D99" s="121">
        <v>179</v>
      </c>
      <c r="E99" s="121">
        <v>38</v>
      </c>
      <c r="F99" s="6"/>
    </row>
    <row r="100" spans="1:6" x14ac:dyDescent="0.3">
      <c r="A100" s="120">
        <v>273</v>
      </c>
      <c r="B100" s="120">
        <v>66</v>
      </c>
      <c r="D100" s="121">
        <v>178</v>
      </c>
      <c r="E100" s="121">
        <v>36</v>
      </c>
      <c r="F100" s="6"/>
    </row>
    <row r="101" spans="1:6" x14ac:dyDescent="0.3">
      <c r="A101" s="120">
        <v>272</v>
      </c>
      <c r="B101" s="120">
        <v>66</v>
      </c>
      <c r="D101" s="121">
        <v>177</v>
      </c>
      <c r="E101" s="121">
        <v>34</v>
      </c>
      <c r="F101" s="6"/>
    </row>
    <row r="102" spans="1:6" x14ac:dyDescent="0.3">
      <c r="A102" s="120">
        <v>271</v>
      </c>
      <c r="B102" s="120">
        <v>66</v>
      </c>
      <c r="D102" s="121">
        <v>176</v>
      </c>
      <c r="E102" s="121">
        <v>32</v>
      </c>
      <c r="F102" s="6"/>
    </row>
    <row r="103" spans="1:6" x14ac:dyDescent="0.3">
      <c r="A103" s="120">
        <v>270</v>
      </c>
      <c r="B103" s="120">
        <v>66</v>
      </c>
      <c r="D103" s="121">
        <v>175</v>
      </c>
      <c r="E103" s="121">
        <v>30</v>
      </c>
      <c r="F103" s="6"/>
    </row>
    <row r="104" spans="1:6" x14ac:dyDescent="0.3">
      <c r="A104" s="120">
        <v>269</v>
      </c>
      <c r="B104" s="120">
        <v>65</v>
      </c>
      <c r="D104" s="121">
        <v>174</v>
      </c>
      <c r="E104" s="121">
        <v>29</v>
      </c>
      <c r="F104" s="6"/>
    </row>
    <row r="105" spans="1:6" x14ac:dyDescent="0.3">
      <c r="A105" s="120">
        <v>268</v>
      </c>
      <c r="B105" s="120">
        <v>65</v>
      </c>
      <c r="D105" s="121">
        <v>173</v>
      </c>
      <c r="E105" s="121">
        <v>28</v>
      </c>
      <c r="F105" s="6"/>
    </row>
    <row r="106" spans="1:6" x14ac:dyDescent="0.3">
      <c r="A106" s="120">
        <v>267</v>
      </c>
      <c r="B106" s="120">
        <v>65</v>
      </c>
      <c r="D106" s="121">
        <v>172</v>
      </c>
      <c r="E106" s="121">
        <v>27</v>
      </c>
      <c r="F106" s="6"/>
    </row>
    <row r="107" spans="1:6" x14ac:dyDescent="0.3">
      <c r="A107" s="120">
        <v>266</v>
      </c>
      <c r="B107" s="120">
        <v>65</v>
      </c>
      <c r="D107" s="121">
        <v>171</v>
      </c>
      <c r="E107" s="121">
        <v>26</v>
      </c>
      <c r="F107" s="6"/>
    </row>
    <row r="108" spans="1:6" x14ac:dyDescent="0.3">
      <c r="A108" s="120">
        <v>265</v>
      </c>
      <c r="B108" s="120">
        <v>65</v>
      </c>
      <c r="D108" s="121">
        <v>170</v>
      </c>
      <c r="E108" s="121">
        <v>25</v>
      </c>
      <c r="F108" s="6"/>
    </row>
    <row r="109" spans="1:6" x14ac:dyDescent="0.3">
      <c r="A109" s="120">
        <v>264</v>
      </c>
      <c r="B109" s="120">
        <v>64</v>
      </c>
      <c r="D109" s="121">
        <v>169</v>
      </c>
      <c r="E109" s="121">
        <v>23</v>
      </c>
      <c r="F109" s="6"/>
    </row>
    <row r="110" spans="1:6" x14ac:dyDescent="0.3">
      <c r="A110" s="120">
        <v>263</v>
      </c>
      <c r="B110" s="120">
        <v>64</v>
      </c>
      <c r="D110" s="121">
        <v>168</v>
      </c>
      <c r="E110" s="121">
        <v>21</v>
      </c>
      <c r="F110" s="6"/>
    </row>
    <row r="111" spans="1:6" x14ac:dyDescent="0.3">
      <c r="A111" s="120">
        <v>262</v>
      </c>
      <c r="B111" s="120">
        <v>64</v>
      </c>
      <c r="D111" s="121">
        <v>167</v>
      </c>
      <c r="E111" s="121">
        <v>19</v>
      </c>
      <c r="F111" s="6"/>
    </row>
    <row r="112" spans="1:6" x14ac:dyDescent="0.3">
      <c r="A112" s="120">
        <v>261</v>
      </c>
      <c r="B112" s="120">
        <v>64</v>
      </c>
      <c r="D112" s="121">
        <v>166</v>
      </c>
      <c r="E112" s="121">
        <v>17</v>
      </c>
      <c r="F112" s="6"/>
    </row>
    <row r="113" spans="1:6" x14ac:dyDescent="0.3">
      <c r="A113" s="120">
        <v>260</v>
      </c>
      <c r="B113" s="120">
        <v>64</v>
      </c>
      <c r="D113" s="121">
        <v>165</v>
      </c>
      <c r="E113" s="121">
        <v>16</v>
      </c>
      <c r="F113" s="6"/>
    </row>
    <row r="114" spans="1:6" x14ac:dyDescent="0.3">
      <c r="A114" s="120">
        <v>259</v>
      </c>
      <c r="B114" s="120">
        <v>63</v>
      </c>
      <c r="D114" s="121">
        <v>164</v>
      </c>
      <c r="E114" s="121">
        <v>15</v>
      </c>
      <c r="F114" s="6"/>
    </row>
    <row r="115" spans="1:6" x14ac:dyDescent="0.3">
      <c r="A115" s="120">
        <v>258</v>
      </c>
      <c r="B115" s="120">
        <v>63</v>
      </c>
      <c r="D115" s="121">
        <v>163</v>
      </c>
      <c r="E115" s="121">
        <v>14</v>
      </c>
      <c r="F115" s="6"/>
    </row>
    <row r="116" spans="1:6" x14ac:dyDescent="0.3">
      <c r="A116" s="120">
        <v>257</v>
      </c>
      <c r="B116" s="120">
        <v>63</v>
      </c>
      <c r="D116" s="121">
        <v>162</v>
      </c>
      <c r="E116" s="121">
        <v>13</v>
      </c>
      <c r="F116" s="6"/>
    </row>
    <row r="117" spans="1:6" x14ac:dyDescent="0.3">
      <c r="A117" s="120">
        <v>256</v>
      </c>
      <c r="B117" s="120">
        <v>63</v>
      </c>
      <c r="D117" s="121">
        <v>161</v>
      </c>
      <c r="E117" s="121">
        <v>12</v>
      </c>
      <c r="F117" s="6"/>
    </row>
    <row r="118" spans="1:6" x14ac:dyDescent="0.3">
      <c r="A118" s="120">
        <v>255</v>
      </c>
      <c r="B118" s="120">
        <v>63</v>
      </c>
      <c r="D118" s="121">
        <v>160</v>
      </c>
      <c r="E118" s="121">
        <v>11</v>
      </c>
      <c r="F118" s="6"/>
    </row>
    <row r="119" spans="1:6" x14ac:dyDescent="0.3">
      <c r="A119" s="120">
        <v>254</v>
      </c>
      <c r="B119" s="120">
        <v>62</v>
      </c>
      <c r="D119" s="121">
        <v>159</v>
      </c>
      <c r="E119" s="121">
        <v>10</v>
      </c>
      <c r="F119" s="6"/>
    </row>
    <row r="120" spans="1:6" x14ac:dyDescent="0.3">
      <c r="A120" s="120">
        <v>253</v>
      </c>
      <c r="B120" s="120">
        <v>62</v>
      </c>
      <c r="D120" s="121">
        <v>158</v>
      </c>
      <c r="E120" s="121">
        <v>9</v>
      </c>
      <c r="F120" s="6"/>
    </row>
    <row r="121" spans="1:6" x14ac:dyDescent="0.3">
      <c r="A121" s="120">
        <v>252</v>
      </c>
      <c r="B121" s="120">
        <v>62</v>
      </c>
      <c r="D121" s="121">
        <v>157</v>
      </c>
      <c r="E121" s="121">
        <v>8</v>
      </c>
      <c r="F121" s="6"/>
    </row>
    <row r="122" spans="1:6" x14ac:dyDescent="0.3">
      <c r="A122" s="120">
        <v>251</v>
      </c>
      <c r="B122" s="120">
        <v>62</v>
      </c>
      <c r="D122" s="121">
        <v>156</v>
      </c>
      <c r="E122" s="121">
        <v>7</v>
      </c>
      <c r="F122" s="6"/>
    </row>
    <row r="123" spans="1:6" x14ac:dyDescent="0.3">
      <c r="A123" s="120">
        <v>250</v>
      </c>
      <c r="B123" s="120">
        <v>62</v>
      </c>
      <c r="D123" s="121">
        <v>155</v>
      </c>
      <c r="E123" s="121">
        <v>6</v>
      </c>
      <c r="F123" s="6"/>
    </row>
    <row r="124" spans="1:6" x14ac:dyDescent="0.3">
      <c r="A124" s="120">
        <v>249</v>
      </c>
      <c r="B124" s="120">
        <v>61</v>
      </c>
      <c r="D124" s="121">
        <v>154</v>
      </c>
      <c r="E124" s="121">
        <v>5</v>
      </c>
      <c r="F124" s="6"/>
    </row>
    <row r="125" spans="1:6" x14ac:dyDescent="0.3">
      <c r="A125" s="120">
        <v>248</v>
      </c>
      <c r="B125" s="120">
        <v>61</v>
      </c>
      <c r="D125" s="121">
        <v>153</v>
      </c>
      <c r="E125" s="121">
        <v>4</v>
      </c>
      <c r="F125" s="6"/>
    </row>
    <row r="126" spans="1:6" x14ac:dyDescent="0.3">
      <c r="A126" s="120">
        <v>247</v>
      </c>
      <c r="B126" s="120">
        <v>61</v>
      </c>
      <c r="D126" s="121">
        <v>152</v>
      </c>
      <c r="E126" s="121">
        <v>3</v>
      </c>
      <c r="F126" s="6"/>
    </row>
    <row r="127" spans="1:6" x14ac:dyDescent="0.3">
      <c r="A127" s="120">
        <v>246</v>
      </c>
      <c r="B127" s="120">
        <v>61</v>
      </c>
      <c r="D127" s="121">
        <v>151</v>
      </c>
      <c r="E127" s="121">
        <v>2</v>
      </c>
      <c r="F127" s="6"/>
    </row>
    <row r="128" spans="1:6" x14ac:dyDescent="0.3">
      <c r="A128" s="120">
        <v>245</v>
      </c>
      <c r="B128" s="120">
        <v>61</v>
      </c>
      <c r="D128" s="119">
        <v>150</v>
      </c>
      <c r="E128" s="119">
        <v>1</v>
      </c>
      <c r="F128" s="6"/>
    </row>
    <row r="129" spans="1:6" x14ac:dyDescent="0.3">
      <c r="A129" s="120">
        <v>244</v>
      </c>
      <c r="B129" s="120">
        <v>60</v>
      </c>
      <c r="D129" s="121">
        <v>149</v>
      </c>
      <c r="E129" s="121">
        <v>1</v>
      </c>
      <c r="F129" s="6"/>
    </row>
    <row r="130" spans="1:6" x14ac:dyDescent="0.3">
      <c r="A130" s="120">
        <v>243</v>
      </c>
      <c r="B130" s="120">
        <v>60</v>
      </c>
      <c r="D130" s="121">
        <v>148</v>
      </c>
      <c r="E130" s="121">
        <v>1</v>
      </c>
      <c r="F130" s="6"/>
    </row>
    <row r="131" spans="1:6" x14ac:dyDescent="0.3">
      <c r="A131" s="120">
        <v>242</v>
      </c>
      <c r="B131" s="120">
        <v>60</v>
      </c>
      <c r="D131" s="121">
        <v>147</v>
      </c>
      <c r="E131" s="121">
        <v>1</v>
      </c>
      <c r="F131" s="6"/>
    </row>
    <row r="132" spans="1:6" x14ac:dyDescent="0.3">
      <c r="A132" s="120">
        <v>241</v>
      </c>
      <c r="B132" s="120">
        <v>60</v>
      </c>
      <c r="D132" s="121">
        <v>146</v>
      </c>
      <c r="E132" s="121">
        <v>1</v>
      </c>
      <c r="F132" s="6"/>
    </row>
    <row r="133" spans="1:6" x14ac:dyDescent="0.3">
      <c r="A133" s="120">
        <v>240</v>
      </c>
      <c r="B133" s="120">
        <v>60</v>
      </c>
      <c r="D133" s="121">
        <v>145</v>
      </c>
      <c r="E133" s="121">
        <v>1</v>
      </c>
      <c r="F133" s="6"/>
    </row>
    <row r="134" spans="1:6" x14ac:dyDescent="0.3">
      <c r="A134" s="120">
        <v>239</v>
      </c>
      <c r="B134" s="120">
        <v>58</v>
      </c>
      <c r="D134" s="93">
        <v>0</v>
      </c>
      <c r="E134" s="93">
        <v>0</v>
      </c>
      <c r="F134" s="6"/>
    </row>
    <row r="135" spans="1:6" x14ac:dyDescent="0.3">
      <c r="A135" s="120">
        <v>238</v>
      </c>
      <c r="B135" s="120">
        <v>56</v>
      </c>
      <c r="F135" s="6"/>
    </row>
    <row r="136" spans="1:6" x14ac:dyDescent="0.3">
      <c r="A136" s="120">
        <v>237</v>
      </c>
      <c r="B136" s="120">
        <v>54</v>
      </c>
      <c r="F136" s="6"/>
    </row>
    <row r="137" spans="1:6" x14ac:dyDescent="0.3">
      <c r="A137" s="120">
        <v>236</v>
      </c>
      <c r="B137" s="120">
        <v>52</v>
      </c>
      <c r="F137" s="6"/>
    </row>
    <row r="138" spans="1:6" x14ac:dyDescent="0.3">
      <c r="A138" s="120">
        <v>235</v>
      </c>
      <c r="B138" s="120">
        <v>50</v>
      </c>
      <c r="F138" s="6"/>
    </row>
    <row r="139" spans="1:6" x14ac:dyDescent="0.3">
      <c r="A139" s="120">
        <v>234</v>
      </c>
      <c r="B139" s="120">
        <v>49</v>
      </c>
      <c r="F139" s="6"/>
    </row>
    <row r="140" spans="1:6" x14ac:dyDescent="0.3">
      <c r="A140" s="120">
        <v>233</v>
      </c>
      <c r="B140" s="120">
        <v>48</v>
      </c>
      <c r="F140" s="6"/>
    </row>
    <row r="141" spans="1:6" x14ac:dyDescent="0.3">
      <c r="A141" s="120">
        <v>232</v>
      </c>
      <c r="B141" s="120">
        <v>47</v>
      </c>
      <c r="F141" s="6"/>
    </row>
    <row r="142" spans="1:6" x14ac:dyDescent="0.3">
      <c r="A142" s="120">
        <v>231</v>
      </c>
      <c r="B142" s="120">
        <v>46</v>
      </c>
      <c r="F142" s="6"/>
    </row>
    <row r="143" spans="1:6" x14ac:dyDescent="0.3">
      <c r="A143" s="120">
        <v>230</v>
      </c>
      <c r="B143" s="120">
        <v>45</v>
      </c>
      <c r="F143" s="6"/>
    </row>
    <row r="144" spans="1:6" x14ac:dyDescent="0.3">
      <c r="A144" s="120">
        <v>229</v>
      </c>
      <c r="B144" s="120">
        <v>44</v>
      </c>
      <c r="F144" s="6"/>
    </row>
    <row r="145" spans="1:6" x14ac:dyDescent="0.3">
      <c r="A145" s="120">
        <v>228</v>
      </c>
      <c r="B145" s="120">
        <v>43</v>
      </c>
      <c r="F145" s="6"/>
    </row>
    <row r="146" spans="1:6" x14ac:dyDescent="0.3">
      <c r="A146" s="120">
        <v>227</v>
      </c>
      <c r="B146" s="120">
        <v>42</v>
      </c>
      <c r="F146" s="6"/>
    </row>
    <row r="147" spans="1:6" x14ac:dyDescent="0.3">
      <c r="A147" s="120">
        <v>226</v>
      </c>
      <c r="B147" s="120">
        <v>41</v>
      </c>
      <c r="F147" s="6"/>
    </row>
    <row r="148" spans="1:6" x14ac:dyDescent="0.3">
      <c r="A148" s="120">
        <v>225</v>
      </c>
      <c r="B148" s="120">
        <v>40</v>
      </c>
      <c r="F148" s="6"/>
    </row>
    <row r="149" spans="1:6" x14ac:dyDescent="0.3">
      <c r="A149" s="120">
        <v>224</v>
      </c>
      <c r="B149" s="120">
        <v>38</v>
      </c>
      <c r="F149" s="6"/>
    </row>
    <row r="150" spans="1:6" x14ac:dyDescent="0.3">
      <c r="A150" s="120">
        <v>223</v>
      </c>
      <c r="B150" s="120">
        <v>37</v>
      </c>
      <c r="F150" s="6"/>
    </row>
    <row r="151" spans="1:6" x14ac:dyDescent="0.3">
      <c r="A151" s="120">
        <v>222</v>
      </c>
      <c r="B151" s="120">
        <v>36</v>
      </c>
      <c r="F151" s="6"/>
    </row>
    <row r="152" spans="1:6" x14ac:dyDescent="0.3">
      <c r="A152" s="120">
        <v>221</v>
      </c>
      <c r="B152" s="120">
        <v>35</v>
      </c>
      <c r="F152" s="6"/>
    </row>
    <row r="153" spans="1:6" x14ac:dyDescent="0.3">
      <c r="A153" s="120">
        <v>220</v>
      </c>
      <c r="B153" s="120">
        <v>34</v>
      </c>
      <c r="F153" s="6"/>
    </row>
    <row r="154" spans="1:6" x14ac:dyDescent="0.3">
      <c r="A154" s="120">
        <v>219</v>
      </c>
      <c r="B154" s="120">
        <v>33</v>
      </c>
      <c r="F154" s="6"/>
    </row>
    <row r="155" spans="1:6" x14ac:dyDescent="0.3">
      <c r="A155" s="120">
        <v>218</v>
      </c>
      <c r="B155" s="120">
        <v>32</v>
      </c>
      <c r="F155" s="6"/>
    </row>
    <row r="156" spans="1:6" x14ac:dyDescent="0.3">
      <c r="A156" s="120">
        <v>217</v>
      </c>
      <c r="B156" s="120">
        <v>31</v>
      </c>
      <c r="F156" s="6"/>
    </row>
    <row r="157" spans="1:6" x14ac:dyDescent="0.3">
      <c r="A157" s="120">
        <v>216</v>
      </c>
      <c r="B157" s="120">
        <v>30</v>
      </c>
      <c r="F157" s="6"/>
    </row>
    <row r="158" spans="1:6" x14ac:dyDescent="0.3">
      <c r="A158" s="120">
        <v>215</v>
      </c>
      <c r="B158" s="120">
        <v>29</v>
      </c>
      <c r="F158" s="6"/>
    </row>
    <row r="159" spans="1:6" x14ac:dyDescent="0.3">
      <c r="A159" s="120">
        <v>214</v>
      </c>
      <c r="B159" s="120">
        <v>28</v>
      </c>
      <c r="F159" s="6"/>
    </row>
    <row r="160" spans="1:6" x14ac:dyDescent="0.3">
      <c r="A160" s="120">
        <v>213</v>
      </c>
      <c r="B160" s="120">
        <v>27</v>
      </c>
      <c r="F160" s="6"/>
    </row>
    <row r="161" spans="1:6" x14ac:dyDescent="0.3">
      <c r="A161" s="120">
        <v>212</v>
      </c>
      <c r="B161" s="120">
        <v>26</v>
      </c>
      <c r="F161" s="6"/>
    </row>
    <row r="162" spans="1:6" x14ac:dyDescent="0.3">
      <c r="A162" s="120">
        <v>211</v>
      </c>
      <c r="B162" s="120">
        <v>25</v>
      </c>
      <c r="F162" s="6"/>
    </row>
    <row r="163" spans="1:6" x14ac:dyDescent="0.3">
      <c r="A163" s="120">
        <v>210</v>
      </c>
      <c r="B163" s="120">
        <v>25</v>
      </c>
      <c r="F163" s="6"/>
    </row>
    <row r="164" spans="1:6" x14ac:dyDescent="0.3">
      <c r="A164" s="120">
        <v>209</v>
      </c>
      <c r="B164" s="120">
        <v>23</v>
      </c>
      <c r="F164" s="6"/>
    </row>
    <row r="165" spans="1:6" x14ac:dyDescent="0.3">
      <c r="A165" s="120">
        <v>208</v>
      </c>
      <c r="B165" s="120">
        <v>21</v>
      </c>
      <c r="F165" s="6"/>
    </row>
    <row r="166" spans="1:6" x14ac:dyDescent="0.3">
      <c r="A166" s="120">
        <v>207</v>
      </c>
      <c r="B166" s="120">
        <v>19</v>
      </c>
      <c r="F166" s="6"/>
    </row>
    <row r="167" spans="1:6" x14ac:dyDescent="0.3">
      <c r="A167" s="120">
        <v>206</v>
      </c>
      <c r="B167" s="120">
        <v>17</v>
      </c>
      <c r="F167" s="6"/>
    </row>
    <row r="168" spans="1:6" x14ac:dyDescent="0.3">
      <c r="A168" s="120">
        <v>205</v>
      </c>
      <c r="B168" s="120">
        <v>16</v>
      </c>
      <c r="F168" s="6"/>
    </row>
    <row r="169" spans="1:6" x14ac:dyDescent="0.3">
      <c r="A169" s="120">
        <v>204</v>
      </c>
      <c r="B169" s="120">
        <v>15</v>
      </c>
      <c r="F169" s="6"/>
    </row>
    <row r="170" spans="1:6" x14ac:dyDescent="0.3">
      <c r="A170" s="120">
        <v>203</v>
      </c>
      <c r="B170" s="120">
        <v>14</v>
      </c>
      <c r="F170" s="6"/>
    </row>
    <row r="171" spans="1:6" x14ac:dyDescent="0.3">
      <c r="A171" s="120">
        <v>202</v>
      </c>
      <c r="B171" s="120">
        <v>13</v>
      </c>
      <c r="F171" s="6"/>
    </row>
    <row r="172" spans="1:6" x14ac:dyDescent="0.3">
      <c r="A172" s="120">
        <v>201</v>
      </c>
      <c r="B172" s="120">
        <v>12</v>
      </c>
      <c r="F172" s="6"/>
    </row>
    <row r="173" spans="1:6" x14ac:dyDescent="0.3">
      <c r="A173" s="120">
        <v>200</v>
      </c>
      <c r="B173" s="120">
        <v>11</v>
      </c>
      <c r="F173" s="6"/>
    </row>
    <row r="174" spans="1:6" x14ac:dyDescent="0.3">
      <c r="A174" s="120">
        <v>199</v>
      </c>
      <c r="B174" s="120">
        <v>10</v>
      </c>
      <c r="F174" s="6"/>
    </row>
    <row r="175" spans="1:6" x14ac:dyDescent="0.3">
      <c r="A175" s="120">
        <v>198</v>
      </c>
      <c r="B175" s="120">
        <v>9</v>
      </c>
      <c r="F175" s="6"/>
    </row>
    <row r="176" spans="1:6" x14ac:dyDescent="0.3">
      <c r="A176" s="120">
        <v>197</v>
      </c>
      <c r="B176" s="120">
        <v>8</v>
      </c>
      <c r="F176" s="6"/>
    </row>
    <row r="177" spans="1:6" x14ac:dyDescent="0.3">
      <c r="A177" s="120">
        <v>196</v>
      </c>
      <c r="B177" s="120">
        <v>7</v>
      </c>
      <c r="F177" s="6"/>
    </row>
    <row r="178" spans="1:6" x14ac:dyDescent="0.3">
      <c r="A178" s="120">
        <v>195</v>
      </c>
      <c r="B178" s="120">
        <v>6</v>
      </c>
      <c r="F178" s="6"/>
    </row>
    <row r="179" spans="1:6" x14ac:dyDescent="0.3">
      <c r="A179" s="120">
        <v>194</v>
      </c>
      <c r="B179" s="120">
        <v>5</v>
      </c>
      <c r="F179" s="6"/>
    </row>
    <row r="180" spans="1:6" x14ac:dyDescent="0.3">
      <c r="A180" s="120">
        <v>193</v>
      </c>
      <c r="B180" s="120">
        <v>4</v>
      </c>
      <c r="F180" s="6"/>
    </row>
    <row r="181" spans="1:6" x14ac:dyDescent="0.3">
      <c r="A181" s="120">
        <v>192</v>
      </c>
      <c r="B181" s="120">
        <v>3</v>
      </c>
      <c r="F181" s="6"/>
    </row>
    <row r="182" spans="1:6" x14ac:dyDescent="0.3">
      <c r="A182" s="120">
        <v>191</v>
      </c>
      <c r="B182" s="120">
        <v>2</v>
      </c>
      <c r="F182" s="6"/>
    </row>
    <row r="183" spans="1:6" x14ac:dyDescent="0.3">
      <c r="A183" s="118">
        <v>190</v>
      </c>
      <c r="B183" s="118">
        <v>1</v>
      </c>
      <c r="F183" s="6"/>
    </row>
    <row r="184" spans="1:6" x14ac:dyDescent="0.3">
      <c r="A184" s="120">
        <v>189</v>
      </c>
      <c r="B184" s="120">
        <v>1</v>
      </c>
      <c r="F184" s="6"/>
    </row>
    <row r="185" spans="1:6" x14ac:dyDescent="0.3">
      <c r="A185" s="120">
        <v>188</v>
      </c>
      <c r="B185" s="120">
        <v>1</v>
      </c>
      <c r="F185" s="6"/>
    </row>
    <row r="186" spans="1:6" x14ac:dyDescent="0.3">
      <c r="A186" s="120">
        <v>187</v>
      </c>
      <c r="B186" s="120">
        <v>1</v>
      </c>
      <c r="F186" s="6"/>
    </row>
    <row r="187" spans="1:6" x14ac:dyDescent="0.3">
      <c r="A187" s="120">
        <v>186</v>
      </c>
      <c r="B187" s="120">
        <v>1</v>
      </c>
      <c r="F187" s="6"/>
    </row>
    <row r="188" spans="1:6" x14ac:dyDescent="0.3">
      <c r="A188" s="120">
        <v>185</v>
      </c>
      <c r="B188" s="120">
        <v>1</v>
      </c>
      <c r="F188" s="6"/>
    </row>
    <row r="189" spans="1:6" x14ac:dyDescent="0.3">
      <c r="A189" s="122">
        <v>0</v>
      </c>
      <c r="B189" s="122">
        <v>0</v>
      </c>
      <c r="F189" s="6"/>
    </row>
    <row r="190" spans="1:6" x14ac:dyDescent="0.3">
      <c r="F190" s="6"/>
    </row>
    <row r="191" spans="1:6" x14ac:dyDescent="0.3">
      <c r="F191" s="6"/>
    </row>
    <row r="192" spans="1:6" x14ac:dyDescent="0.3">
      <c r="F192" s="6"/>
    </row>
    <row r="193" spans="6:6" x14ac:dyDescent="0.3">
      <c r="F193" s="6"/>
    </row>
    <row r="194" spans="6:6" x14ac:dyDescent="0.3">
      <c r="F194" s="6"/>
    </row>
    <row r="195" spans="6:6" x14ac:dyDescent="0.3">
      <c r="F195" s="6"/>
    </row>
    <row r="196" spans="6:6" x14ac:dyDescent="0.3">
      <c r="F196" s="6"/>
    </row>
    <row r="197" spans="6:6" x14ac:dyDescent="0.3">
      <c r="F197" s="6"/>
    </row>
    <row r="198" spans="6:6" x14ac:dyDescent="0.3">
      <c r="F198" s="6"/>
    </row>
    <row r="199" spans="6:6" x14ac:dyDescent="0.3">
      <c r="F199" s="6"/>
    </row>
    <row r="200" spans="6:6" x14ac:dyDescent="0.3">
      <c r="F200" s="6"/>
    </row>
    <row r="201" spans="6:6" x14ac:dyDescent="0.3">
      <c r="F201" s="6"/>
    </row>
    <row r="202" spans="6:6" x14ac:dyDescent="0.3">
      <c r="F202" s="6"/>
    </row>
    <row r="203" spans="6:6" x14ac:dyDescent="0.3">
      <c r="F203" s="6"/>
    </row>
  </sheetData>
  <mergeCells count="4">
    <mergeCell ref="A1:B1"/>
    <mergeCell ref="A2:B2"/>
    <mergeCell ref="D1:E1"/>
    <mergeCell ref="D2:E2"/>
  </mergeCell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N52"/>
  <sheetViews>
    <sheetView view="pageBreakPreview" topLeftCell="A34" zoomScale="87" zoomScaleNormal="100" zoomScaleSheetLayoutView="87" workbookViewId="0">
      <selection activeCell="K46" sqref="K46"/>
    </sheetView>
  </sheetViews>
  <sheetFormatPr defaultRowHeight="18" x14ac:dyDescent="0.35"/>
  <cols>
    <col min="1" max="1" width="3.77734375" customWidth="1"/>
    <col min="2" max="2" width="6.5546875" style="484" customWidth="1"/>
    <col min="3" max="3" width="26.109375" style="486" customWidth="1"/>
    <col min="4" max="4" width="7.44140625" style="487" customWidth="1"/>
    <col min="5" max="5" width="23.6640625" style="487" customWidth="1"/>
    <col min="6" max="6" width="13.5546875" style="266" customWidth="1"/>
    <col min="7" max="7" width="11.6640625" style="404" customWidth="1"/>
    <col min="8" max="8" width="11.6640625" style="489" customWidth="1"/>
    <col min="9" max="9" width="11.6640625" style="488" hidden="1" customWidth="1"/>
    <col min="10" max="10" width="11.6640625" style="489" hidden="1" customWidth="1"/>
    <col min="11" max="11" width="11.6640625" style="24" customWidth="1"/>
    <col min="12" max="12" width="11.6640625" style="489" customWidth="1"/>
    <col min="13" max="13" width="11.6640625" style="24" customWidth="1"/>
    <col min="14" max="14" width="11.6640625" style="27" customWidth="1"/>
    <col min="15" max="231" width="9.109375"/>
    <col min="232" max="232" width="4.33203125" customWidth="1"/>
    <col min="233" max="233" width="3.88671875" customWidth="1"/>
    <col min="234" max="234" width="22.5546875" customWidth="1"/>
    <col min="235" max="235" width="20" customWidth="1"/>
    <col min="236" max="236" width="7.88671875" customWidth="1"/>
    <col min="237" max="237" width="16" customWidth="1"/>
    <col min="238" max="238" width="7.5546875" customWidth="1"/>
    <col min="239" max="239" width="11" customWidth="1"/>
    <col min="240" max="240" width="7" customWidth="1"/>
    <col min="241" max="241" width="7.5546875" customWidth="1"/>
    <col min="242" max="242" width="7.88671875" customWidth="1"/>
    <col min="243" max="243" width="8.33203125" customWidth="1"/>
    <col min="244" max="244" width="8.44140625" customWidth="1"/>
    <col min="245" max="245" width="7.6640625" customWidth="1"/>
    <col min="246" max="246" width="7.33203125" customWidth="1"/>
    <col min="247" max="487" width="9.109375"/>
    <col min="488" max="488" width="4.33203125" customWidth="1"/>
    <col min="489" max="489" width="3.88671875" customWidth="1"/>
    <col min="490" max="490" width="22.5546875" customWidth="1"/>
    <col min="491" max="491" width="20" customWidth="1"/>
    <col min="492" max="492" width="7.88671875" customWidth="1"/>
    <col min="493" max="493" width="16" customWidth="1"/>
    <col min="494" max="494" width="7.5546875" customWidth="1"/>
    <col min="495" max="495" width="11" customWidth="1"/>
    <col min="496" max="496" width="7" customWidth="1"/>
    <col min="497" max="497" width="7.5546875" customWidth="1"/>
    <col min="498" max="498" width="7.88671875" customWidth="1"/>
    <col min="499" max="499" width="8.33203125" customWidth="1"/>
    <col min="500" max="500" width="8.44140625" customWidth="1"/>
    <col min="501" max="501" width="7.6640625" customWidth="1"/>
    <col min="502" max="502" width="7.33203125" customWidth="1"/>
    <col min="503" max="743" width="9.109375"/>
    <col min="744" max="744" width="4.33203125" customWidth="1"/>
    <col min="745" max="745" width="3.88671875" customWidth="1"/>
    <col min="746" max="746" width="22.5546875" customWidth="1"/>
    <col min="747" max="747" width="20" customWidth="1"/>
    <col min="748" max="748" width="7.88671875" customWidth="1"/>
    <col min="749" max="749" width="16" customWidth="1"/>
    <col min="750" max="750" width="7.5546875" customWidth="1"/>
    <col min="751" max="751" width="11" customWidth="1"/>
    <col min="752" max="752" width="7" customWidth="1"/>
    <col min="753" max="753" width="7.5546875" customWidth="1"/>
    <col min="754" max="754" width="7.88671875" customWidth="1"/>
    <col min="755" max="755" width="8.33203125" customWidth="1"/>
    <col min="756" max="756" width="8.44140625" customWidth="1"/>
    <col min="757" max="757" width="7.6640625" customWidth="1"/>
    <col min="758" max="758" width="7.33203125" customWidth="1"/>
    <col min="759" max="999" width="9.109375"/>
    <col min="1000" max="1000" width="4.33203125" customWidth="1"/>
    <col min="1001" max="1001" width="3.88671875" customWidth="1"/>
    <col min="1002" max="1002" width="22.5546875" customWidth="1"/>
    <col min="1003" max="1003" width="20" customWidth="1"/>
    <col min="1004" max="1004" width="7.88671875" customWidth="1"/>
    <col min="1005" max="1005" width="16" customWidth="1"/>
    <col min="1006" max="1006" width="7.5546875" customWidth="1"/>
    <col min="1007" max="1007" width="11" customWidth="1"/>
    <col min="1008" max="1008" width="7" customWidth="1"/>
    <col min="1009" max="1009" width="7.5546875" customWidth="1"/>
    <col min="1010" max="1010" width="7.88671875" customWidth="1"/>
    <col min="1011" max="1011" width="8.33203125" customWidth="1"/>
    <col min="1012" max="1012" width="8.44140625" customWidth="1"/>
    <col min="1013" max="1013" width="7.6640625" customWidth="1"/>
    <col min="1014" max="1014" width="7.33203125" customWidth="1"/>
    <col min="1015" max="1255" width="9.109375"/>
    <col min="1256" max="1256" width="4.33203125" customWidth="1"/>
    <col min="1257" max="1257" width="3.88671875" customWidth="1"/>
    <col min="1258" max="1258" width="22.5546875" customWidth="1"/>
    <col min="1259" max="1259" width="20" customWidth="1"/>
    <col min="1260" max="1260" width="7.88671875" customWidth="1"/>
    <col min="1261" max="1261" width="16" customWidth="1"/>
    <col min="1262" max="1262" width="7.5546875" customWidth="1"/>
    <col min="1263" max="1263" width="11" customWidth="1"/>
    <col min="1264" max="1264" width="7" customWidth="1"/>
    <col min="1265" max="1265" width="7.5546875" customWidth="1"/>
    <col min="1266" max="1266" width="7.88671875" customWidth="1"/>
    <col min="1267" max="1267" width="8.33203125" customWidth="1"/>
    <col min="1268" max="1268" width="8.44140625" customWidth="1"/>
    <col min="1269" max="1269" width="7.6640625" customWidth="1"/>
    <col min="1270" max="1270" width="7.33203125" customWidth="1"/>
    <col min="1271" max="1511" width="9.109375"/>
    <col min="1512" max="1512" width="4.33203125" customWidth="1"/>
    <col min="1513" max="1513" width="3.88671875" customWidth="1"/>
    <col min="1514" max="1514" width="22.5546875" customWidth="1"/>
    <col min="1515" max="1515" width="20" customWidth="1"/>
    <col min="1516" max="1516" width="7.88671875" customWidth="1"/>
    <col min="1517" max="1517" width="16" customWidth="1"/>
    <col min="1518" max="1518" width="7.5546875" customWidth="1"/>
    <col min="1519" max="1519" width="11" customWidth="1"/>
    <col min="1520" max="1520" width="7" customWidth="1"/>
    <col min="1521" max="1521" width="7.5546875" customWidth="1"/>
    <col min="1522" max="1522" width="7.88671875" customWidth="1"/>
    <col min="1523" max="1523" width="8.33203125" customWidth="1"/>
    <col min="1524" max="1524" width="8.44140625" customWidth="1"/>
    <col min="1525" max="1525" width="7.6640625" customWidth="1"/>
    <col min="1526" max="1526" width="7.33203125" customWidth="1"/>
    <col min="1527" max="1767" width="9.109375"/>
    <col min="1768" max="1768" width="4.33203125" customWidth="1"/>
    <col min="1769" max="1769" width="3.88671875" customWidth="1"/>
    <col min="1770" max="1770" width="22.5546875" customWidth="1"/>
    <col min="1771" max="1771" width="20" customWidth="1"/>
    <col min="1772" max="1772" width="7.88671875" customWidth="1"/>
    <col min="1773" max="1773" width="16" customWidth="1"/>
    <col min="1774" max="1774" width="7.5546875" customWidth="1"/>
    <col min="1775" max="1775" width="11" customWidth="1"/>
    <col min="1776" max="1776" width="7" customWidth="1"/>
    <col min="1777" max="1777" width="7.5546875" customWidth="1"/>
    <col min="1778" max="1778" width="7.88671875" customWidth="1"/>
    <col min="1779" max="1779" width="8.33203125" customWidth="1"/>
    <col min="1780" max="1780" width="8.44140625" customWidth="1"/>
    <col min="1781" max="1781" width="7.6640625" customWidth="1"/>
    <col min="1782" max="1782" width="7.33203125" customWidth="1"/>
    <col min="1783" max="2023" width="9.109375"/>
    <col min="2024" max="2024" width="4.33203125" customWidth="1"/>
    <col min="2025" max="2025" width="3.88671875" customWidth="1"/>
    <col min="2026" max="2026" width="22.5546875" customWidth="1"/>
    <col min="2027" max="2027" width="20" customWidth="1"/>
    <col min="2028" max="2028" width="7.88671875" customWidth="1"/>
    <col min="2029" max="2029" width="16" customWidth="1"/>
    <col min="2030" max="2030" width="7.5546875" customWidth="1"/>
    <col min="2031" max="2031" width="11" customWidth="1"/>
    <col min="2032" max="2032" width="7" customWidth="1"/>
    <col min="2033" max="2033" width="7.5546875" customWidth="1"/>
    <col min="2034" max="2034" width="7.88671875" customWidth="1"/>
    <col min="2035" max="2035" width="8.33203125" customWidth="1"/>
    <col min="2036" max="2036" width="8.44140625" customWidth="1"/>
    <col min="2037" max="2037" width="7.6640625" customWidth="1"/>
    <col min="2038" max="2038" width="7.33203125" customWidth="1"/>
    <col min="2039" max="2279" width="9.109375"/>
    <col min="2280" max="2280" width="4.33203125" customWidth="1"/>
    <col min="2281" max="2281" width="3.88671875" customWidth="1"/>
    <col min="2282" max="2282" width="22.5546875" customWidth="1"/>
    <col min="2283" max="2283" width="20" customWidth="1"/>
    <col min="2284" max="2284" width="7.88671875" customWidth="1"/>
    <col min="2285" max="2285" width="16" customWidth="1"/>
    <col min="2286" max="2286" width="7.5546875" customWidth="1"/>
    <col min="2287" max="2287" width="11" customWidth="1"/>
    <col min="2288" max="2288" width="7" customWidth="1"/>
    <col min="2289" max="2289" width="7.5546875" customWidth="1"/>
    <col min="2290" max="2290" width="7.88671875" customWidth="1"/>
    <col min="2291" max="2291" width="8.33203125" customWidth="1"/>
    <col min="2292" max="2292" width="8.44140625" customWidth="1"/>
    <col min="2293" max="2293" width="7.6640625" customWidth="1"/>
    <col min="2294" max="2294" width="7.33203125" customWidth="1"/>
    <col min="2295" max="2535" width="9.109375"/>
    <col min="2536" max="2536" width="4.33203125" customWidth="1"/>
    <col min="2537" max="2537" width="3.88671875" customWidth="1"/>
    <col min="2538" max="2538" width="22.5546875" customWidth="1"/>
    <col min="2539" max="2539" width="20" customWidth="1"/>
    <col min="2540" max="2540" width="7.88671875" customWidth="1"/>
    <col min="2541" max="2541" width="16" customWidth="1"/>
    <col min="2542" max="2542" width="7.5546875" customWidth="1"/>
    <col min="2543" max="2543" width="11" customWidth="1"/>
    <col min="2544" max="2544" width="7" customWidth="1"/>
    <col min="2545" max="2545" width="7.5546875" customWidth="1"/>
    <col min="2546" max="2546" width="7.88671875" customWidth="1"/>
    <col min="2547" max="2547" width="8.33203125" customWidth="1"/>
    <col min="2548" max="2548" width="8.44140625" customWidth="1"/>
    <col min="2549" max="2549" width="7.6640625" customWidth="1"/>
    <col min="2550" max="2550" width="7.33203125" customWidth="1"/>
    <col min="2551" max="2791" width="9.109375"/>
    <col min="2792" max="2792" width="4.33203125" customWidth="1"/>
    <col min="2793" max="2793" width="3.88671875" customWidth="1"/>
    <col min="2794" max="2794" width="22.5546875" customWidth="1"/>
    <col min="2795" max="2795" width="20" customWidth="1"/>
    <col min="2796" max="2796" width="7.88671875" customWidth="1"/>
    <col min="2797" max="2797" width="16" customWidth="1"/>
    <col min="2798" max="2798" width="7.5546875" customWidth="1"/>
    <col min="2799" max="2799" width="11" customWidth="1"/>
    <col min="2800" max="2800" width="7" customWidth="1"/>
    <col min="2801" max="2801" width="7.5546875" customWidth="1"/>
    <col min="2802" max="2802" width="7.88671875" customWidth="1"/>
    <col min="2803" max="2803" width="8.33203125" customWidth="1"/>
    <col min="2804" max="2804" width="8.44140625" customWidth="1"/>
    <col min="2805" max="2805" width="7.6640625" customWidth="1"/>
    <col min="2806" max="2806" width="7.33203125" customWidth="1"/>
    <col min="2807" max="3047" width="9.109375"/>
    <col min="3048" max="3048" width="4.33203125" customWidth="1"/>
    <col min="3049" max="3049" width="3.88671875" customWidth="1"/>
    <col min="3050" max="3050" width="22.5546875" customWidth="1"/>
    <col min="3051" max="3051" width="20" customWidth="1"/>
    <col min="3052" max="3052" width="7.88671875" customWidth="1"/>
    <col min="3053" max="3053" width="16" customWidth="1"/>
    <col min="3054" max="3054" width="7.5546875" customWidth="1"/>
    <col min="3055" max="3055" width="11" customWidth="1"/>
    <col min="3056" max="3056" width="7" customWidth="1"/>
    <col min="3057" max="3057" width="7.5546875" customWidth="1"/>
    <col min="3058" max="3058" width="7.88671875" customWidth="1"/>
    <col min="3059" max="3059" width="8.33203125" customWidth="1"/>
    <col min="3060" max="3060" width="8.44140625" customWidth="1"/>
    <col min="3061" max="3061" width="7.6640625" customWidth="1"/>
    <col min="3062" max="3062" width="7.33203125" customWidth="1"/>
    <col min="3063" max="3303" width="9.109375"/>
    <col min="3304" max="3304" width="4.33203125" customWidth="1"/>
    <col min="3305" max="3305" width="3.88671875" customWidth="1"/>
    <col min="3306" max="3306" width="22.5546875" customWidth="1"/>
    <col min="3307" max="3307" width="20" customWidth="1"/>
    <col min="3308" max="3308" width="7.88671875" customWidth="1"/>
    <col min="3309" max="3309" width="16" customWidth="1"/>
    <col min="3310" max="3310" width="7.5546875" customWidth="1"/>
    <col min="3311" max="3311" width="11" customWidth="1"/>
    <col min="3312" max="3312" width="7" customWidth="1"/>
    <col min="3313" max="3313" width="7.5546875" customWidth="1"/>
    <col min="3314" max="3314" width="7.88671875" customWidth="1"/>
    <col min="3315" max="3315" width="8.33203125" customWidth="1"/>
    <col min="3316" max="3316" width="8.44140625" customWidth="1"/>
    <col min="3317" max="3317" width="7.6640625" customWidth="1"/>
    <col min="3318" max="3318" width="7.33203125" customWidth="1"/>
    <col min="3319" max="3559" width="9.109375"/>
    <col min="3560" max="3560" width="4.33203125" customWidth="1"/>
    <col min="3561" max="3561" width="3.88671875" customWidth="1"/>
    <col min="3562" max="3562" width="22.5546875" customWidth="1"/>
    <col min="3563" max="3563" width="20" customWidth="1"/>
    <col min="3564" max="3564" width="7.88671875" customWidth="1"/>
    <col min="3565" max="3565" width="16" customWidth="1"/>
    <col min="3566" max="3566" width="7.5546875" customWidth="1"/>
    <col min="3567" max="3567" width="11" customWidth="1"/>
    <col min="3568" max="3568" width="7" customWidth="1"/>
    <col min="3569" max="3569" width="7.5546875" customWidth="1"/>
    <col min="3570" max="3570" width="7.88671875" customWidth="1"/>
    <col min="3571" max="3571" width="8.33203125" customWidth="1"/>
    <col min="3572" max="3572" width="8.44140625" customWidth="1"/>
    <col min="3573" max="3573" width="7.6640625" customWidth="1"/>
    <col min="3574" max="3574" width="7.33203125" customWidth="1"/>
    <col min="3575" max="3815" width="9.109375"/>
    <col min="3816" max="3816" width="4.33203125" customWidth="1"/>
    <col min="3817" max="3817" width="3.88671875" customWidth="1"/>
    <col min="3818" max="3818" width="22.5546875" customWidth="1"/>
    <col min="3819" max="3819" width="20" customWidth="1"/>
    <col min="3820" max="3820" width="7.88671875" customWidth="1"/>
    <col min="3821" max="3821" width="16" customWidth="1"/>
    <col min="3822" max="3822" width="7.5546875" customWidth="1"/>
    <col min="3823" max="3823" width="11" customWidth="1"/>
    <col min="3824" max="3824" width="7" customWidth="1"/>
    <col min="3825" max="3825" width="7.5546875" customWidth="1"/>
    <col min="3826" max="3826" width="7.88671875" customWidth="1"/>
    <col min="3827" max="3827" width="8.33203125" customWidth="1"/>
    <col min="3828" max="3828" width="8.44140625" customWidth="1"/>
    <col min="3829" max="3829" width="7.6640625" customWidth="1"/>
    <col min="3830" max="3830" width="7.33203125" customWidth="1"/>
    <col min="3831" max="4071" width="9.109375"/>
    <col min="4072" max="4072" width="4.33203125" customWidth="1"/>
    <col min="4073" max="4073" width="3.88671875" customWidth="1"/>
    <col min="4074" max="4074" width="22.5546875" customWidth="1"/>
    <col min="4075" max="4075" width="20" customWidth="1"/>
    <col min="4076" max="4076" width="7.88671875" customWidth="1"/>
    <col min="4077" max="4077" width="16" customWidth="1"/>
    <col min="4078" max="4078" width="7.5546875" customWidth="1"/>
    <col min="4079" max="4079" width="11" customWidth="1"/>
    <col min="4080" max="4080" width="7" customWidth="1"/>
    <col min="4081" max="4081" width="7.5546875" customWidth="1"/>
    <col min="4082" max="4082" width="7.88671875" customWidth="1"/>
    <col min="4083" max="4083" width="8.33203125" customWidth="1"/>
    <col min="4084" max="4084" width="8.44140625" customWidth="1"/>
    <col min="4085" max="4085" width="7.6640625" customWidth="1"/>
    <col min="4086" max="4086" width="7.33203125" customWidth="1"/>
    <col min="4087" max="4327" width="9.109375"/>
    <col min="4328" max="4328" width="4.33203125" customWidth="1"/>
    <col min="4329" max="4329" width="3.88671875" customWidth="1"/>
    <col min="4330" max="4330" width="22.5546875" customWidth="1"/>
    <col min="4331" max="4331" width="20" customWidth="1"/>
    <col min="4332" max="4332" width="7.88671875" customWidth="1"/>
    <col min="4333" max="4333" width="16" customWidth="1"/>
    <col min="4334" max="4334" width="7.5546875" customWidth="1"/>
    <col min="4335" max="4335" width="11" customWidth="1"/>
    <col min="4336" max="4336" width="7" customWidth="1"/>
    <col min="4337" max="4337" width="7.5546875" customWidth="1"/>
    <col min="4338" max="4338" width="7.88671875" customWidth="1"/>
    <col min="4339" max="4339" width="8.33203125" customWidth="1"/>
    <col min="4340" max="4340" width="8.44140625" customWidth="1"/>
    <col min="4341" max="4341" width="7.6640625" customWidth="1"/>
    <col min="4342" max="4342" width="7.33203125" customWidth="1"/>
    <col min="4343" max="4583" width="9.109375"/>
    <col min="4584" max="4584" width="4.33203125" customWidth="1"/>
    <col min="4585" max="4585" width="3.88671875" customWidth="1"/>
    <col min="4586" max="4586" width="22.5546875" customWidth="1"/>
    <col min="4587" max="4587" width="20" customWidth="1"/>
    <col min="4588" max="4588" width="7.88671875" customWidth="1"/>
    <col min="4589" max="4589" width="16" customWidth="1"/>
    <col min="4590" max="4590" width="7.5546875" customWidth="1"/>
    <col min="4591" max="4591" width="11" customWidth="1"/>
    <col min="4592" max="4592" width="7" customWidth="1"/>
    <col min="4593" max="4593" width="7.5546875" customWidth="1"/>
    <col min="4594" max="4594" width="7.88671875" customWidth="1"/>
    <col min="4595" max="4595" width="8.33203125" customWidth="1"/>
    <col min="4596" max="4596" width="8.44140625" customWidth="1"/>
    <col min="4597" max="4597" width="7.6640625" customWidth="1"/>
    <col min="4598" max="4598" width="7.33203125" customWidth="1"/>
    <col min="4599" max="4839" width="9.109375"/>
    <col min="4840" max="4840" width="4.33203125" customWidth="1"/>
    <col min="4841" max="4841" width="3.88671875" customWidth="1"/>
    <col min="4842" max="4842" width="22.5546875" customWidth="1"/>
    <col min="4843" max="4843" width="20" customWidth="1"/>
    <col min="4844" max="4844" width="7.88671875" customWidth="1"/>
    <col min="4845" max="4845" width="16" customWidth="1"/>
    <col min="4846" max="4846" width="7.5546875" customWidth="1"/>
    <col min="4847" max="4847" width="11" customWidth="1"/>
    <col min="4848" max="4848" width="7" customWidth="1"/>
    <col min="4849" max="4849" width="7.5546875" customWidth="1"/>
    <col min="4850" max="4850" width="7.88671875" customWidth="1"/>
    <col min="4851" max="4851" width="8.33203125" customWidth="1"/>
    <col min="4852" max="4852" width="8.44140625" customWidth="1"/>
    <col min="4853" max="4853" width="7.6640625" customWidth="1"/>
    <col min="4854" max="4854" width="7.33203125" customWidth="1"/>
    <col min="4855" max="5095" width="9.109375"/>
    <col min="5096" max="5096" width="4.33203125" customWidth="1"/>
    <col min="5097" max="5097" width="3.88671875" customWidth="1"/>
    <col min="5098" max="5098" width="22.5546875" customWidth="1"/>
    <col min="5099" max="5099" width="20" customWidth="1"/>
    <col min="5100" max="5100" width="7.88671875" customWidth="1"/>
    <col min="5101" max="5101" width="16" customWidth="1"/>
    <col min="5102" max="5102" width="7.5546875" customWidth="1"/>
    <col min="5103" max="5103" width="11" customWidth="1"/>
    <col min="5104" max="5104" width="7" customWidth="1"/>
    <col min="5105" max="5105" width="7.5546875" customWidth="1"/>
    <col min="5106" max="5106" width="7.88671875" customWidth="1"/>
    <col min="5107" max="5107" width="8.33203125" customWidth="1"/>
    <col min="5108" max="5108" width="8.44140625" customWidth="1"/>
    <col min="5109" max="5109" width="7.6640625" customWidth="1"/>
    <col min="5110" max="5110" width="7.33203125" customWidth="1"/>
    <col min="5111" max="5351" width="9.109375"/>
    <col min="5352" max="5352" width="4.33203125" customWidth="1"/>
    <col min="5353" max="5353" width="3.88671875" customWidth="1"/>
    <col min="5354" max="5354" width="22.5546875" customWidth="1"/>
    <col min="5355" max="5355" width="20" customWidth="1"/>
    <col min="5356" max="5356" width="7.88671875" customWidth="1"/>
    <col min="5357" max="5357" width="16" customWidth="1"/>
    <col min="5358" max="5358" width="7.5546875" customWidth="1"/>
    <col min="5359" max="5359" width="11" customWidth="1"/>
    <col min="5360" max="5360" width="7" customWidth="1"/>
    <col min="5361" max="5361" width="7.5546875" customWidth="1"/>
    <col min="5362" max="5362" width="7.88671875" customWidth="1"/>
    <col min="5363" max="5363" width="8.33203125" customWidth="1"/>
    <col min="5364" max="5364" width="8.44140625" customWidth="1"/>
    <col min="5365" max="5365" width="7.6640625" customWidth="1"/>
    <col min="5366" max="5366" width="7.33203125" customWidth="1"/>
    <col min="5367" max="5607" width="9.109375"/>
    <col min="5608" max="5608" width="4.33203125" customWidth="1"/>
    <col min="5609" max="5609" width="3.88671875" customWidth="1"/>
    <col min="5610" max="5610" width="22.5546875" customWidth="1"/>
    <col min="5611" max="5611" width="20" customWidth="1"/>
    <col min="5612" max="5612" width="7.88671875" customWidth="1"/>
    <col min="5613" max="5613" width="16" customWidth="1"/>
    <col min="5614" max="5614" width="7.5546875" customWidth="1"/>
    <col min="5615" max="5615" width="11" customWidth="1"/>
    <col min="5616" max="5616" width="7" customWidth="1"/>
    <col min="5617" max="5617" width="7.5546875" customWidth="1"/>
    <col min="5618" max="5618" width="7.88671875" customWidth="1"/>
    <col min="5619" max="5619" width="8.33203125" customWidth="1"/>
    <col min="5620" max="5620" width="8.44140625" customWidth="1"/>
    <col min="5621" max="5621" width="7.6640625" customWidth="1"/>
    <col min="5622" max="5622" width="7.33203125" customWidth="1"/>
    <col min="5623" max="5863" width="9.109375"/>
    <col min="5864" max="5864" width="4.33203125" customWidth="1"/>
    <col min="5865" max="5865" width="3.88671875" customWidth="1"/>
    <col min="5866" max="5866" width="22.5546875" customWidth="1"/>
    <col min="5867" max="5867" width="20" customWidth="1"/>
    <col min="5868" max="5868" width="7.88671875" customWidth="1"/>
    <col min="5869" max="5869" width="16" customWidth="1"/>
    <col min="5870" max="5870" width="7.5546875" customWidth="1"/>
    <col min="5871" max="5871" width="11" customWidth="1"/>
    <col min="5872" max="5872" width="7" customWidth="1"/>
    <col min="5873" max="5873" width="7.5546875" customWidth="1"/>
    <col min="5874" max="5874" width="7.88671875" customWidth="1"/>
    <col min="5875" max="5875" width="8.33203125" customWidth="1"/>
    <col min="5876" max="5876" width="8.44140625" customWidth="1"/>
    <col min="5877" max="5877" width="7.6640625" customWidth="1"/>
    <col min="5878" max="5878" width="7.33203125" customWidth="1"/>
    <col min="5879" max="6119" width="9.109375"/>
    <col min="6120" max="6120" width="4.33203125" customWidth="1"/>
    <col min="6121" max="6121" width="3.88671875" customWidth="1"/>
    <col min="6122" max="6122" width="22.5546875" customWidth="1"/>
    <col min="6123" max="6123" width="20" customWidth="1"/>
    <col min="6124" max="6124" width="7.88671875" customWidth="1"/>
    <col min="6125" max="6125" width="16" customWidth="1"/>
    <col min="6126" max="6126" width="7.5546875" customWidth="1"/>
    <col min="6127" max="6127" width="11" customWidth="1"/>
    <col min="6128" max="6128" width="7" customWidth="1"/>
    <col min="6129" max="6129" width="7.5546875" customWidth="1"/>
    <col min="6130" max="6130" width="7.88671875" customWidth="1"/>
    <col min="6131" max="6131" width="8.33203125" customWidth="1"/>
    <col min="6132" max="6132" width="8.44140625" customWidth="1"/>
    <col min="6133" max="6133" width="7.6640625" customWidth="1"/>
    <col min="6134" max="6134" width="7.33203125" customWidth="1"/>
    <col min="6135" max="6375" width="9.109375"/>
    <col min="6376" max="6376" width="4.33203125" customWidth="1"/>
    <col min="6377" max="6377" width="3.88671875" customWidth="1"/>
    <col min="6378" max="6378" width="22.5546875" customWidth="1"/>
    <col min="6379" max="6379" width="20" customWidth="1"/>
    <col min="6380" max="6380" width="7.88671875" customWidth="1"/>
    <col min="6381" max="6381" width="16" customWidth="1"/>
    <col min="6382" max="6382" width="7.5546875" customWidth="1"/>
    <col min="6383" max="6383" width="11" customWidth="1"/>
    <col min="6384" max="6384" width="7" customWidth="1"/>
    <col min="6385" max="6385" width="7.5546875" customWidth="1"/>
    <col min="6386" max="6386" width="7.88671875" customWidth="1"/>
    <col min="6387" max="6387" width="8.33203125" customWidth="1"/>
    <col min="6388" max="6388" width="8.44140625" customWidth="1"/>
    <col min="6389" max="6389" width="7.6640625" customWidth="1"/>
    <col min="6390" max="6390" width="7.33203125" customWidth="1"/>
    <col min="6391" max="6631" width="9.109375"/>
    <col min="6632" max="6632" width="4.33203125" customWidth="1"/>
    <col min="6633" max="6633" width="3.88671875" customWidth="1"/>
    <col min="6634" max="6634" width="22.5546875" customWidth="1"/>
    <col min="6635" max="6635" width="20" customWidth="1"/>
    <col min="6636" max="6636" width="7.88671875" customWidth="1"/>
    <col min="6637" max="6637" width="16" customWidth="1"/>
    <col min="6638" max="6638" width="7.5546875" customWidth="1"/>
    <col min="6639" max="6639" width="11" customWidth="1"/>
    <col min="6640" max="6640" width="7" customWidth="1"/>
    <col min="6641" max="6641" width="7.5546875" customWidth="1"/>
    <col min="6642" max="6642" width="7.88671875" customWidth="1"/>
    <col min="6643" max="6643" width="8.33203125" customWidth="1"/>
    <col min="6644" max="6644" width="8.44140625" customWidth="1"/>
    <col min="6645" max="6645" width="7.6640625" customWidth="1"/>
    <col min="6646" max="6646" width="7.33203125" customWidth="1"/>
    <col min="6647" max="6887" width="9.109375"/>
    <col min="6888" max="6888" width="4.33203125" customWidth="1"/>
    <col min="6889" max="6889" width="3.88671875" customWidth="1"/>
    <col min="6890" max="6890" width="22.5546875" customWidth="1"/>
    <col min="6891" max="6891" width="20" customWidth="1"/>
    <col min="6892" max="6892" width="7.88671875" customWidth="1"/>
    <col min="6893" max="6893" width="16" customWidth="1"/>
    <col min="6894" max="6894" width="7.5546875" customWidth="1"/>
    <col min="6895" max="6895" width="11" customWidth="1"/>
    <col min="6896" max="6896" width="7" customWidth="1"/>
    <col min="6897" max="6897" width="7.5546875" customWidth="1"/>
    <col min="6898" max="6898" width="7.88671875" customWidth="1"/>
    <col min="6899" max="6899" width="8.33203125" customWidth="1"/>
    <col min="6900" max="6900" width="8.44140625" customWidth="1"/>
    <col min="6901" max="6901" width="7.6640625" customWidth="1"/>
    <col min="6902" max="6902" width="7.33203125" customWidth="1"/>
    <col min="6903" max="7143" width="9.109375"/>
    <col min="7144" max="7144" width="4.33203125" customWidth="1"/>
    <col min="7145" max="7145" width="3.88671875" customWidth="1"/>
    <col min="7146" max="7146" width="22.5546875" customWidth="1"/>
    <col min="7147" max="7147" width="20" customWidth="1"/>
    <col min="7148" max="7148" width="7.88671875" customWidth="1"/>
    <col min="7149" max="7149" width="16" customWidth="1"/>
    <col min="7150" max="7150" width="7.5546875" customWidth="1"/>
    <col min="7151" max="7151" width="11" customWidth="1"/>
    <col min="7152" max="7152" width="7" customWidth="1"/>
    <col min="7153" max="7153" width="7.5546875" customWidth="1"/>
    <col min="7154" max="7154" width="7.88671875" customWidth="1"/>
    <col min="7155" max="7155" width="8.33203125" customWidth="1"/>
    <col min="7156" max="7156" width="8.44140625" customWidth="1"/>
    <col min="7157" max="7157" width="7.6640625" customWidth="1"/>
    <col min="7158" max="7158" width="7.33203125" customWidth="1"/>
    <col min="7159" max="7399" width="9.109375"/>
    <col min="7400" max="7400" width="4.33203125" customWidth="1"/>
    <col min="7401" max="7401" width="3.88671875" customWidth="1"/>
    <col min="7402" max="7402" width="22.5546875" customWidth="1"/>
    <col min="7403" max="7403" width="20" customWidth="1"/>
    <col min="7404" max="7404" width="7.88671875" customWidth="1"/>
    <col min="7405" max="7405" width="16" customWidth="1"/>
    <col min="7406" max="7406" width="7.5546875" customWidth="1"/>
    <col min="7407" max="7407" width="11" customWidth="1"/>
    <col min="7408" max="7408" width="7" customWidth="1"/>
    <col min="7409" max="7409" width="7.5546875" customWidth="1"/>
    <col min="7410" max="7410" width="7.88671875" customWidth="1"/>
    <col min="7411" max="7411" width="8.33203125" customWidth="1"/>
    <col min="7412" max="7412" width="8.44140625" customWidth="1"/>
    <col min="7413" max="7413" width="7.6640625" customWidth="1"/>
    <col min="7414" max="7414" width="7.33203125" customWidth="1"/>
    <col min="7415" max="7655" width="9.109375"/>
    <col min="7656" max="7656" width="4.33203125" customWidth="1"/>
    <col min="7657" max="7657" width="3.88671875" customWidth="1"/>
    <col min="7658" max="7658" width="22.5546875" customWidth="1"/>
    <col min="7659" max="7659" width="20" customWidth="1"/>
    <col min="7660" max="7660" width="7.88671875" customWidth="1"/>
    <col min="7661" max="7661" width="16" customWidth="1"/>
    <col min="7662" max="7662" width="7.5546875" customWidth="1"/>
    <col min="7663" max="7663" width="11" customWidth="1"/>
    <col min="7664" max="7664" width="7" customWidth="1"/>
    <col min="7665" max="7665" width="7.5546875" customWidth="1"/>
    <col min="7666" max="7666" width="7.88671875" customWidth="1"/>
    <col min="7667" max="7667" width="8.33203125" customWidth="1"/>
    <col min="7668" max="7668" width="8.44140625" customWidth="1"/>
    <col min="7669" max="7669" width="7.6640625" customWidth="1"/>
    <col min="7670" max="7670" width="7.33203125" customWidth="1"/>
    <col min="7671" max="7911" width="9.109375"/>
    <col min="7912" max="7912" width="4.33203125" customWidth="1"/>
    <col min="7913" max="7913" width="3.88671875" customWidth="1"/>
    <col min="7914" max="7914" width="22.5546875" customWidth="1"/>
    <col min="7915" max="7915" width="20" customWidth="1"/>
    <col min="7916" max="7916" width="7.88671875" customWidth="1"/>
    <col min="7917" max="7917" width="16" customWidth="1"/>
    <col min="7918" max="7918" width="7.5546875" customWidth="1"/>
    <col min="7919" max="7919" width="11" customWidth="1"/>
    <col min="7920" max="7920" width="7" customWidth="1"/>
    <col min="7921" max="7921" width="7.5546875" customWidth="1"/>
    <col min="7922" max="7922" width="7.88671875" customWidth="1"/>
    <col min="7923" max="7923" width="8.33203125" customWidth="1"/>
    <col min="7924" max="7924" width="8.44140625" customWidth="1"/>
    <col min="7925" max="7925" width="7.6640625" customWidth="1"/>
    <col min="7926" max="7926" width="7.33203125" customWidth="1"/>
    <col min="7927" max="8167" width="9.109375"/>
    <col min="8168" max="8168" width="4.33203125" customWidth="1"/>
    <col min="8169" max="8169" width="3.88671875" customWidth="1"/>
    <col min="8170" max="8170" width="22.5546875" customWidth="1"/>
    <col min="8171" max="8171" width="20" customWidth="1"/>
    <col min="8172" max="8172" width="7.88671875" customWidth="1"/>
    <col min="8173" max="8173" width="16" customWidth="1"/>
    <col min="8174" max="8174" width="7.5546875" customWidth="1"/>
    <col min="8175" max="8175" width="11" customWidth="1"/>
    <col min="8176" max="8176" width="7" customWidth="1"/>
    <col min="8177" max="8177" width="7.5546875" customWidth="1"/>
    <col min="8178" max="8178" width="7.88671875" customWidth="1"/>
    <col min="8179" max="8179" width="8.33203125" customWidth="1"/>
    <col min="8180" max="8180" width="8.44140625" customWidth="1"/>
    <col min="8181" max="8181" width="7.6640625" customWidth="1"/>
    <col min="8182" max="8182" width="7.33203125" customWidth="1"/>
    <col min="8183" max="8423" width="9.109375"/>
    <col min="8424" max="8424" width="4.33203125" customWidth="1"/>
    <col min="8425" max="8425" width="3.88671875" customWidth="1"/>
    <col min="8426" max="8426" width="22.5546875" customWidth="1"/>
    <col min="8427" max="8427" width="20" customWidth="1"/>
    <col min="8428" max="8428" width="7.88671875" customWidth="1"/>
    <col min="8429" max="8429" width="16" customWidth="1"/>
    <col min="8430" max="8430" width="7.5546875" customWidth="1"/>
    <col min="8431" max="8431" width="11" customWidth="1"/>
    <col min="8432" max="8432" width="7" customWidth="1"/>
    <col min="8433" max="8433" width="7.5546875" customWidth="1"/>
    <col min="8434" max="8434" width="7.88671875" customWidth="1"/>
    <col min="8435" max="8435" width="8.33203125" customWidth="1"/>
    <col min="8436" max="8436" width="8.44140625" customWidth="1"/>
    <col min="8437" max="8437" width="7.6640625" customWidth="1"/>
    <col min="8438" max="8438" width="7.33203125" customWidth="1"/>
    <col min="8439" max="8679" width="9.109375"/>
    <col min="8680" max="8680" width="4.33203125" customWidth="1"/>
    <col min="8681" max="8681" width="3.88671875" customWidth="1"/>
    <col min="8682" max="8682" width="22.5546875" customWidth="1"/>
    <col min="8683" max="8683" width="20" customWidth="1"/>
    <col min="8684" max="8684" width="7.88671875" customWidth="1"/>
    <col min="8685" max="8685" width="16" customWidth="1"/>
    <col min="8686" max="8686" width="7.5546875" customWidth="1"/>
    <col min="8687" max="8687" width="11" customWidth="1"/>
    <col min="8688" max="8688" width="7" customWidth="1"/>
    <col min="8689" max="8689" width="7.5546875" customWidth="1"/>
    <col min="8690" max="8690" width="7.88671875" customWidth="1"/>
    <col min="8691" max="8691" width="8.33203125" customWidth="1"/>
    <col min="8692" max="8692" width="8.44140625" customWidth="1"/>
    <col min="8693" max="8693" width="7.6640625" customWidth="1"/>
    <col min="8694" max="8694" width="7.33203125" customWidth="1"/>
    <col min="8695" max="8935" width="9.109375"/>
    <col min="8936" max="8936" width="4.33203125" customWidth="1"/>
    <col min="8937" max="8937" width="3.88671875" customWidth="1"/>
    <col min="8938" max="8938" width="22.5546875" customWidth="1"/>
    <col min="8939" max="8939" width="20" customWidth="1"/>
    <col min="8940" max="8940" width="7.88671875" customWidth="1"/>
    <col min="8941" max="8941" width="16" customWidth="1"/>
    <col min="8942" max="8942" width="7.5546875" customWidth="1"/>
    <col min="8943" max="8943" width="11" customWidth="1"/>
    <col min="8944" max="8944" width="7" customWidth="1"/>
    <col min="8945" max="8945" width="7.5546875" customWidth="1"/>
    <col min="8946" max="8946" width="7.88671875" customWidth="1"/>
    <col min="8947" max="8947" width="8.33203125" customWidth="1"/>
    <col min="8948" max="8948" width="8.44140625" customWidth="1"/>
    <col min="8949" max="8949" width="7.6640625" customWidth="1"/>
    <col min="8950" max="8950" width="7.33203125" customWidth="1"/>
    <col min="8951" max="9191" width="9.109375"/>
    <col min="9192" max="9192" width="4.33203125" customWidth="1"/>
    <col min="9193" max="9193" width="3.88671875" customWidth="1"/>
    <col min="9194" max="9194" width="22.5546875" customWidth="1"/>
    <col min="9195" max="9195" width="20" customWidth="1"/>
    <col min="9196" max="9196" width="7.88671875" customWidth="1"/>
    <col min="9197" max="9197" width="16" customWidth="1"/>
    <col min="9198" max="9198" width="7.5546875" customWidth="1"/>
    <col min="9199" max="9199" width="11" customWidth="1"/>
    <col min="9200" max="9200" width="7" customWidth="1"/>
    <col min="9201" max="9201" width="7.5546875" customWidth="1"/>
    <col min="9202" max="9202" width="7.88671875" customWidth="1"/>
    <col min="9203" max="9203" width="8.33203125" customWidth="1"/>
    <col min="9204" max="9204" width="8.44140625" customWidth="1"/>
    <col min="9205" max="9205" width="7.6640625" customWidth="1"/>
    <col min="9206" max="9206" width="7.33203125" customWidth="1"/>
    <col min="9207" max="9447" width="9.109375"/>
    <col min="9448" max="9448" width="4.33203125" customWidth="1"/>
    <col min="9449" max="9449" width="3.88671875" customWidth="1"/>
    <col min="9450" max="9450" width="22.5546875" customWidth="1"/>
    <col min="9451" max="9451" width="20" customWidth="1"/>
    <col min="9452" max="9452" width="7.88671875" customWidth="1"/>
    <col min="9453" max="9453" width="16" customWidth="1"/>
    <col min="9454" max="9454" width="7.5546875" customWidth="1"/>
    <col min="9455" max="9455" width="11" customWidth="1"/>
    <col min="9456" max="9456" width="7" customWidth="1"/>
    <col min="9457" max="9457" width="7.5546875" customWidth="1"/>
    <col min="9458" max="9458" width="7.88671875" customWidth="1"/>
    <col min="9459" max="9459" width="8.33203125" customWidth="1"/>
    <col min="9460" max="9460" width="8.44140625" customWidth="1"/>
    <col min="9461" max="9461" width="7.6640625" customWidth="1"/>
    <col min="9462" max="9462" width="7.33203125" customWidth="1"/>
    <col min="9463" max="9703" width="9.109375"/>
    <col min="9704" max="9704" width="4.33203125" customWidth="1"/>
    <col min="9705" max="9705" width="3.88671875" customWidth="1"/>
    <col min="9706" max="9706" width="22.5546875" customWidth="1"/>
    <col min="9707" max="9707" width="20" customWidth="1"/>
    <col min="9708" max="9708" width="7.88671875" customWidth="1"/>
    <col min="9709" max="9709" width="16" customWidth="1"/>
    <col min="9710" max="9710" width="7.5546875" customWidth="1"/>
    <col min="9711" max="9711" width="11" customWidth="1"/>
    <col min="9712" max="9712" width="7" customWidth="1"/>
    <col min="9713" max="9713" width="7.5546875" customWidth="1"/>
    <col min="9714" max="9714" width="7.88671875" customWidth="1"/>
    <col min="9715" max="9715" width="8.33203125" customWidth="1"/>
    <col min="9716" max="9716" width="8.44140625" customWidth="1"/>
    <col min="9717" max="9717" width="7.6640625" customWidth="1"/>
    <col min="9718" max="9718" width="7.33203125" customWidth="1"/>
    <col min="9719" max="9959" width="9.109375"/>
    <col min="9960" max="9960" width="4.33203125" customWidth="1"/>
    <col min="9961" max="9961" width="3.88671875" customWidth="1"/>
    <col min="9962" max="9962" width="22.5546875" customWidth="1"/>
    <col min="9963" max="9963" width="20" customWidth="1"/>
    <col min="9964" max="9964" width="7.88671875" customWidth="1"/>
    <col min="9965" max="9965" width="16" customWidth="1"/>
    <col min="9966" max="9966" width="7.5546875" customWidth="1"/>
    <col min="9967" max="9967" width="11" customWidth="1"/>
    <col min="9968" max="9968" width="7" customWidth="1"/>
    <col min="9969" max="9969" width="7.5546875" customWidth="1"/>
    <col min="9970" max="9970" width="7.88671875" customWidth="1"/>
    <col min="9971" max="9971" width="8.33203125" customWidth="1"/>
    <col min="9972" max="9972" width="8.44140625" customWidth="1"/>
    <col min="9973" max="9973" width="7.6640625" customWidth="1"/>
    <col min="9974" max="9974" width="7.33203125" customWidth="1"/>
    <col min="9975" max="10215" width="9.109375"/>
    <col min="10216" max="10216" width="4.33203125" customWidth="1"/>
    <col min="10217" max="10217" width="3.88671875" customWidth="1"/>
    <col min="10218" max="10218" width="22.5546875" customWidth="1"/>
    <col min="10219" max="10219" width="20" customWidth="1"/>
    <col min="10220" max="10220" width="7.88671875" customWidth="1"/>
    <col min="10221" max="10221" width="16" customWidth="1"/>
    <col min="10222" max="10222" width="7.5546875" customWidth="1"/>
    <col min="10223" max="10223" width="11" customWidth="1"/>
    <col min="10224" max="10224" width="7" customWidth="1"/>
    <col min="10225" max="10225" width="7.5546875" customWidth="1"/>
    <col min="10226" max="10226" width="7.88671875" customWidth="1"/>
    <col min="10227" max="10227" width="8.33203125" customWidth="1"/>
    <col min="10228" max="10228" width="8.44140625" customWidth="1"/>
    <col min="10229" max="10229" width="7.6640625" customWidth="1"/>
    <col min="10230" max="10230" width="7.33203125" customWidth="1"/>
    <col min="10231" max="10471" width="9.109375"/>
    <col min="10472" max="10472" width="4.33203125" customWidth="1"/>
    <col min="10473" max="10473" width="3.88671875" customWidth="1"/>
    <col min="10474" max="10474" width="22.5546875" customWidth="1"/>
    <col min="10475" max="10475" width="20" customWidth="1"/>
    <col min="10476" max="10476" width="7.88671875" customWidth="1"/>
    <col min="10477" max="10477" width="16" customWidth="1"/>
    <col min="10478" max="10478" width="7.5546875" customWidth="1"/>
    <col min="10479" max="10479" width="11" customWidth="1"/>
    <col min="10480" max="10480" width="7" customWidth="1"/>
    <col min="10481" max="10481" width="7.5546875" customWidth="1"/>
    <col min="10482" max="10482" width="7.88671875" customWidth="1"/>
    <col min="10483" max="10483" width="8.33203125" customWidth="1"/>
    <col min="10484" max="10484" width="8.44140625" customWidth="1"/>
    <col min="10485" max="10485" width="7.6640625" customWidth="1"/>
    <col min="10486" max="10486" width="7.33203125" customWidth="1"/>
    <col min="10487" max="10727" width="9.109375"/>
    <col min="10728" max="10728" width="4.33203125" customWidth="1"/>
    <col min="10729" max="10729" width="3.88671875" customWidth="1"/>
    <col min="10730" max="10730" width="22.5546875" customWidth="1"/>
    <col min="10731" max="10731" width="20" customWidth="1"/>
    <col min="10732" max="10732" width="7.88671875" customWidth="1"/>
    <col min="10733" max="10733" width="16" customWidth="1"/>
    <col min="10734" max="10734" width="7.5546875" customWidth="1"/>
    <col min="10735" max="10735" width="11" customWidth="1"/>
    <col min="10736" max="10736" width="7" customWidth="1"/>
    <col min="10737" max="10737" width="7.5546875" customWidth="1"/>
    <col min="10738" max="10738" width="7.88671875" customWidth="1"/>
    <col min="10739" max="10739" width="8.33203125" customWidth="1"/>
    <col min="10740" max="10740" width="8.44140625" customWidth="1"/>
    <col min="10741" max="10741" width="7.6640625" customWidth="1"/>
    <col min="10742" max="10742" width="7.33203125" customWidth="1"/>
    <col min="10743" max="10983" width="9.109375"/>
    <col min="10984" max="10984" width="4.33203125" customWidth="1"/>
    <col min="10985" max="10985" width="3.88671875" customWidth="1"/>
    <col min="10986" max="10986" width="22.5546875" customWidth="1"/>
    <col min="10987" max="10987" width="20" customWidth="1"/>
    <col min="10988" max="10988" width="7.88671875" customWidth="1"/>
    <col min="10989" max="10989" width="16" customWidth="1"/>
    <col min="10990" max="10990" width="7.5546875" customWidth="1"/>
    <col min="10991" max="10991" width="11" customWidth="1"/>
    <col min="10992" max="10992" width="7" customWidth="1"/>
    <col min="10993" max="10993" width="7.5546875" customWidth="1"/>
    <col min="10994" max="10994" width="7.88671875" customWidth="1"/>
    <col min="10995" max="10995" width="8.33203125" customWidth="1"/>
    <col min="10996" max="10996" width="8.44140625" customWidth="1"/>
    <col min="10997" max="10997" width="7.6640625" customWidth="1"/>
    <col min="10998" max="10998" width="7.33203125" customWidth="1"/>
    <col min="10999" max="11239" width="9.109375"/>
    <col min="11240" max="11240" width="4.33203125" customWidth="1"/>
    <col min="11241" max="11241" width="3.88671875" customWidth="1"/>
    <col min="11242" max="11242" width="22.5546875" customWidth="1"/>
    <col min="11243" max="11243" width="20" customWidth="1"/>
    <col min="11244" max="11244" width="7.88671875" customWidth="1"/>
    <col min="11245" max="11245" width="16" customWidth="1"/>
    <col min="11246" max="11246" width="7.5546875" customWidth="1"/>
    <col min="11247" max="11247" width="11" customWidth="1"/>
    <col min="11248" max="11248" width="7" customWidth="1"/>
    <col min="11249" max="11249" width="7.5546875" customWidth="1"/>
    <col min="11250" max="11250" width="7.88671875" customWidth="1"/>
    <col min="11251" max="11251" width="8.33203125" customWidth="1"/>
    <col min="11252" max="11252" width="8.44140625" customWidth="1"/>
    <col min="11253" max="11253" width="7.6640625" customWidth="1"/>
    <col min="11254" max="11254" width="7.33203125" customWidth="1"/>
    <col min="11255" max="11495" width="9.109375"/>
    <col min="11496" max="11496" width="4.33203125" customWidth="1"/>
    <col min="11497" max="11497" width="3.88671875" customWidth="1"/>
    <col min="11498" max="11498" width="22.5546875" customWidth="1"/>
    <col min="11499" max="11499" width="20" customWidth="1"/>
    <col min="11500" max="11500" width="7.88671875" customWidth="1"/>
    <col min="11501" max="11501" width="16" customWidth="1"/>
    <col min="11502" max="11502" width="7.5546875" customWidth="1"/>
    <col min="11503" max="11503" width="11" customWidth="1"/>
    <col min="11504" max="11504" width="7" customWidth="1"/>
    <col min="11505" max="11505" width="7.5546875" customWidth="1"/>
    <col min="11506" max="11506" width="7.88671875" customWidth="1"/>
    <col min="11507" max="11507" width="8.33203125" customWidth="1"/>
    <col min="11508" max="11508" width="8.44140625" customWidth="1"/>
    <col min="11509" max="11509" width="7.6640625" customWidth="1"/>
    <col min="11510" max="11510" width="7.33203125" customWidth="1"/>
    <col min="11511" max="11751" width="9.109375"/>
    <col min="11752" max="11752" width="4.33203125" customWidth="1"/>
    <col min="11753" max="11753" width="3.88671875" customWidth="1"/>
    <col min="11754" max="11754" width="22.5546875" customWidth="1"/>
    <col min="11755" max="11755" width="20" customWidth="1"/>
    <col min="11756" max="11756" width="7.88671875" customWidth="1"/>
    <col min="11757" max="11757" width="16" customWidth="1"/>
    <col min="11758" max="11758" width="7.5546875" customWidth="1"/>
    <col min="11759" max="11759" width="11" customWidth="1"/>
    <col min="11760" max="11760" width="7" customWidth="1"/>
    <col min="11761" max="11761" width="7.5546875" customWidth="1"/>
    <col min="11762" max="11762" width="7.88671875" customWidth="1"/>
    <col min="11763" max="11763" width="8.33203125" customWidth="1"/>
    <col min="11764" max="11764" width="8.44140625" customWidth="1"/>
    <col min="11765" max="11765" width="7.6640625" customWidth="1"/>
    <col min="11766" max="11766" width="7.33203125" customWidth="1"/>
    <col min="11767" max="12007" width="9.109375"/>
    <col min="12008" max="12008" width="4.33203125" customWidth="1"/>
    <col min="12009" max="12009" width="3.88671875" customWidth="1"/>
    <col min="12010" max="12010" width="22.5546875" customWidth="1"/>
    <col min="12011" max="12011" width="20" customWidth="1"/>
    <col min="12012" max="12012" width="7.88671875" customWidth="1"/>
    <col min="12013" max="12013" width="16" customWidth="1"/>
    <col min="12014" max="12014" width="7.5546875" customWidth="1"/>
    <col min="12015" max="12015" width="11" customWidth="1"/>
    <col min="12016" max="12016" width="7" customWidth="1"/>
    <col min="12017" max="12017" width="7.5546875" customWidth="1"/>
    <col min="12018" max="12018" width="7.88671875" customWidth="1"/>
    <col min="12019" max="12019" width="8.33203125" customWidth="1"/>
    <col min="12020" max="12020" width="8.44140625" customWidth="1"/>
    <col min="12021" max="12021" width="7.6640625" customWidth="1"/>
    <col min="12022" max="12022" width="7.33203125" customWidth="1"/>
    <col min="12023" max="12263" width="9.109375"/>
    <col min="12264" max="12264" width="4.33203125" customWidth="1"/>
    <col min="12265" max="12265" width="3.88671875" customWidth="1"/>
    <col min="12266" max="12266" width="22.5546875" customWidth="1"/>
    <col min="12267" max="12267" width="20" customWidth="1"/>
    <col min="12268" max="12268" width="7.88671875" customWidth="1"/>
    <col min="12269" max="12269" width="16" customWidth="1"/>
    <col min="12270" max="12270" width="7.5546875" customWidth="1"/>
    <col min="12271" max="12271" width="11" customWidth="1"/>
    <col min="12272" max="12272" width="7" customWidth="1"/>
    <col min="12273" max="12273" width="7.5546875" customWidth="1"/>
    <col min="12274" max="12274" width="7.88671875" customWidth="1"/>
    <col min="12275" max="12275" width="8.33203125" customWidth="1"/>
    <col min="12276" max="12276" width="8.44140625" customWidth="1"/>
    <col min="12277" max="12277" width="7.6640625" customWidth="1"/>
    <col min="12278" max="12278" width="7.33203125" customWidth="1"/>
    <col min="12279" max="12519" width="9.109375"/>
    <col min="12520" max="12520" width="4.33203125" customWidth="1"/>
    <col min="12521" max="12521" width="3.88671875" customWidth="1"/>
    <col min="12522" max="12522" width="22.5546875" customWidth="1"/>
    <col min="12523" max="12523" width="20" customWidth="1"/>
    <col min="12524" max="12524" width="7.88671875" customWidth="1"/>
    <col min="12525" max="12525" width="16" customWidth="1"/>
    <col min="12526" max="12526" width="7.5546875" customWidth="1"/>
    <col min="12527" max="12527" width="11" customWidth="1"/>
    <col min="12528" max="12528" width="7" customWidth="1"/>
    <col min="12529" max="12529" width="7.5546875" customWidth="1"/>
    <col min="12530" max="12530" width="7.88671875" customWidth="1"/>
    <col min="12531" max="12531" width="8.33203125" customWidth="1"/>
    <col min="12532" max="12532" width="8.44140625" customWidth="1"/>
    <col min="12533" max="12533" width="7.6640625" customWidth="1"/>
    <col min="12534" max="12534" width="7.33203125" customWidth="1"/>
    <col min="12535" max="12775" width="9.109375"/>
    <col min="12776" max="12776" width="4.33203125" customWidth="1"/>
    <col min="12777" max="12777" width="3.88671875" customWidth="1"/>
    <col min="12778" max="12778" width="22.5546875" customWidth="1"/>
    <col min="12779" max="12779" width="20" customWidth="1"/>
    <col min="12780" max="12780" width="7.88671875" customWidth="1"/>
    <col min="12781" max="12781" width="16" customWidth="1"/>
    <col min="12782" max="12782" width="7.5546875" customWidth="1"/>
    <col min="12783" max="12783" width="11" customWidth="1"/>
    <col min="12784" max="12784" width="7" customWidth="1"/>
    <col min="12785" max="12785" width="7.5546875" customWidth="1"/>
    <col min="12786" max="12786" width="7.88671875" customWidth="1"/>
    <col min="12787" max="12787" width="8.33203125" customWidth="1"/>
    <col min="12788" max="12788" width="8.44140625" customWidth="1"/>
    <col min="12789" max="12789" width="7.6640625" customWidth="1"/>
    <col min="12790" max="12790" width="7.33203125" customWidth="1"/>
    <col min="12791" max="13031" width="9.109375"/>
    <col min="13032" max="13032" width="4.33203125" customWidth="1"/>
    <col min="13033" max="13033" width="3.88671875" customWidth="1"/>
    <col min="13034" max="13034" width="22.5546875" customWidth="1"/>
    <col min="13035" max="13035" width="20" customWidth="1"/>
    <col min="13036" max="13036" width="7.88671875" customWidth="1"/>
    <col min="13037" max="13037" width="16" customWidth="1"/>
    <col min="13038" max="13038" width="7.5546875" customWidth="1"/>
    <col min="13039" max="13039" width="11" customWidth="1"/>
    <col min="13040" max="13040" width="7" customWidth="1"/>
    <col min="13041" max="13041" width="7.5546875" customWidth="1"/>
    <col min="13042" max="13042" width="7.88671875" customWidth="1"/>
    <col min="13043" max="13043" width="8.33203125" customWidth="1"/>
    <col min="13044" max="13044" width="8.44140625" customWidth="1"/>
    <col min="13045" max="13045" width="7.6640625" customWidth="1"/>
    <col min="13046" max="13046" width="7.33203125" customWidth="1"/>
    <col min="13047" max="13287" width="9.109375"/>
    <col min="13288" max="13288" width="4.33203125" customWidth="1"/>
    <col min="13289" max="13289" width="3.88671875" customWidth="1"/>
    <col min="13290" max="13290" width="22.5546875" customWidth="1"/>
    <col min="13291" max="13291" width="20" customWidth="1"/>
    <col min="13292" max="13292" width="7.88671875" customWidth="1"/>
    <col min="13293" max="13293" width="16" customWidth="1"/>
    <col min="13294" max="13294" width="7.5546875" customWidth="1"/>
    <col min="13295" max="13295" width="11" customWidth="1"/>
    <col min="13296" max="13296" width="7" customWidth="1"/>
    <col min="13297" max="13297" width="7.5546875" customWidth="1"/>
    <col min="13298" max="13298" width="7.88671875" customWidth="1"/>
    <col min="13299" max="13299" width="8.33203125" customWidth="1"/>
    <col min="13300" max="13300" width="8.44140625" customWidth="1"/>
    <col min="13301" max="13301" width="7.6640625" customWidth="1"/>
    <col min="13302" max="13302" width="7.33203125" customWidth="1"/>
    <col min="13303" max="13543" width="9.109375"/>
    <col min="13544" max="13544" width="4.33203125" customWidth="1"/>
    <col min="13545" max="13545" width="3.88671875" customWidth="1"/>
    <col min="13546" max="13546" width="22.5546875" customWidth="1"/>
    <col min="13547" max="13547" width="20" customWidth="1"/>
    <col min="13548" max="13548" width="7.88671875" customWidth="1"/>
    <col min="13549" max="13549" width="16" customWidth="1"/>
    <col min="13550" max="13550" width="7.5546875" customWidth="1"/>
    <col min="13551" max="13551" width="11" customWidth="1"/>
    <col min="13552" max="13552" width="7" customWidth="1"/>
    <col min="13553" max="13553" width="7.5546875" customWidth="1"/>
    <col min="13554" max="13554" width="7.88671875" customWidth="1"/>
    <col min="13555" max="13555" width="8.33203125" customWidth="1"/>
    <col min="13556" max="13556" width="8.44140625" customWidth="1"/>
    <col min="13557" max="13557" width="7.6640625" customWidth="1"/>
    <col min="13558" max="13558" width="7.33203125" customWidth="1"/>
    <col min="13559" max="13799" width="9.109375"/>
    <col min="13800" max="13800" width="4.33203125" customWidth="1"/>
    <col min="13801" max="13801" width="3.88671875" customWidth="1"/>
    <col min="13802" max="13802" width="22.5546875" customWidth="1"/>
    <col min="13803" max="13803" width="20" customWidth="1"/>
    <col min="13804" max="13804" width="7.88671875" customWidth="1"/>
    <col min="13805" max="13805" width="16" customWidth="1"/>
    <col min="13806" max="13806" width="7.5546875" customWidth="1"/>
    <col min="13807" max="13807" width="11" customWidth="1"/>
    <col min="13808" max="13808" width="7" customWidth="1"/>
    <col min="13809" max="13809" width="7.5546875" customWidth="1"/>
    <col min="13810" max="13810" width="7.88671875" customWidth="1"/>
    <col min="13811" max="13811" width="8.33203125" customWidth="1"/>
    <col min="13812" max="13812" width="8.44140625" customWidth="1"/>
    <col min="13813" max="13813" width="7.6640625" customWidth="1"/>
    <col min="13814" max="13814" width="7.33203125" customWidth="1"/>
    <col min="13815" max="14055" width="9.109375"/>
    <col min="14056" max="14056" width="4.33203125" customWidth="1"/>
    <col min="14057" max="14057" width="3.88671875" customWidth="1"/>
    <col min="14058" max="14058" width="22.5546875" customWidth="1"/>
    <col min="14059" max="14059" width="20" customWidth="1"/>
    <col min="14060" max="14060" width="7.88671875" customWidth="1"/>
    <col min="14061" max="14061" width="16" customWidth="1"/>
    <col min="14062" max="14062" width="7.5546875" customWidth="1"/>
    <col min="14063" max="14063" width="11" customWidth="1"/>
    <col min="14064" max="14064" width="7" customWidth="1"/>
    <col min="14065" max="14065" width="7.5546875" customWidth="1"/>
    <col min="14066" max="14066" width="7.88671875" customWidth="1"/>
    <col min="14067" max="14067" width="8.33203125" customWidth="1"/>
    <col min="14068" max="14068" width="8.44140625" customWidth="1"/>
    <col min="14069" max="14069" width="7.6640625" customWidth="1"/>
    <col min="14070" max="14070" width="7.33203125" customWidth="1"/>
    <col min="14071" max="14311" width="9.109375"/>
    <col min="14312" max="14312" width="4.33203125" customWidth="1"/>
    <col min="14313" max="14313" width="3.88671875" customWidth="1"/>
    <col min="14314" max="14314" width="22.5546875" customWidth="1"/>
    <col min="14315" max="14315" width="20" customWidth="1"/>
    <col min="14316" max="14316" width="7.88671875" customWidth="1"/>
    <col min="14317" max="14317" width="16" customWidth="1"/>
    <col min="14318" max="14318" width="7.5546875" customWidth="1"/>
    <col min="14319" max="14319" width="11" customWidth="1"/>
    <col min="14320" max="14320" width="7" customWidth="1"/>
    <col min="14321" max="14321" width="7.5546875" customWidth="1"/>
    <col min="14322" max="14322" width="7.88671875" customWidth="1"/>
    <col min="14323" max="14323" width="8.33203125" customWidth="1"/>
    <col min="14324" max="14324" width="8.44140625" customWidth="1"/>
    <col min="14325" max="14325" width="7.6640625" customWidth="1"/>
    <col min="14326" max="14326" width="7.33203125" customWidth="1"/>
    <col min="14327" max="14567" width="9.109375"/>
    <col min="14568" max="14568" width="4.33203125" customWidth="1"/>
    <col min="14569" max="14569" width="3.88671875" customWidth="1"/>
    <col min="14570" max="14570" width="22.5546875" customWidth="1"/>
    <col min="14571" max="14571" width="20" customWidth="1"/>
    <col min="14572" max="14572" width="7.88671875" customWidth="1"/>
    <col min="14573" max="14573" width="16" customWidth="1"/>
    <col min="14574" max="14574" width="7.5546875" customWidth="1"/>
    <col min="14575" max="14575" width="11" customWidth="1"/>
    <col min="14576" max="14576" width="7" customWidth="1"/>
    <col min="14577" max="14577" width="7.5546875" customWidth="1"/>
    <col min="14578" max="14578" width="7.88671875" customWidth="1"/>
    <col min="14579" max="14579" width="8.33203125" customWidth="1"/>
    <col min="14580" max="14580" width="8.44140625" customWidth="1"/>
    <col min="14581" max="14581" width="7.6640625" customWidth="1"/>
    <col min="14582" max="14582" width="7.33203125" customWidth="1"/>
    <col min="14583" max="14823" width="9.109375"/>
    <col min="14824" max="14824" width="4.33203125" customWidth="1"/>
    <col min="14825" max="14825" width="3.88671875" customWidth="1"/>
    <col min="14826" max="14826" width="22.5546875" customWidth="1"/>
    <col min="14827" max="14827" width="20" customWidth="1"/>
    <col min="14828" max="14828" width="7.88671875" customWidth="1"/>
    <col min="14829" max="14829" width="16" customWidth="1"/>
    <col min="14830" max="14830" width="7.5546875" customWidth="1"/>
    <col min="14831" max="14831" width="11" customWidth="1"/>
    <col min="14832" max="14832" width="7" customWidth="1"/>
    <col min="14833" max="14833" width="7.5546875" customWidth="1"/>
    <col min="14834" max="14834" width="7.88671875" customWidth="1"/>
    <col min="14835" max="14835" width="8.33203125" customWidth="1"/>
    <col min="14836" max="14836" width="8.44140625" customWidth="1"/>
    <col min="14837" max="14837" width="7.6640625" customWidth="1"/>
    <col min="14838" max="14838" width="7.33203125" customWidth="1"/>
    <col min="14839" max="15079" width="9.109375"/>
    <col min="15080" max="15080" width="4.33203125" customWidth="1"/>
    <col min="15081" max="15081" width="3.88671875" customWidth="1"/>
    <col min="15082" max="15082" width="22.5546875" customWidth="1"/>
    <col min="15083" max="15083" width="20" customWidth="1"/>
    <col min="15084" max="15084" width="7.88671875" customWidth="1"/>
    <col min="15085" max="15085" width="16" customWidth="1"/>
    <col min="15086" max="15086" width="7.5546875" customWidth="1"/>
    <col min="15087" max="15087" width="11" customWidth="1"/>
    <col min="15088" max="15088" width="7" customWidth="1"/>
    <col min="15089" max="15089" width="7.5546875" customWidth="1"/>
    <col min="15090" max="15090" width="7.88671875" customWidth="1"/>
    <col min="15091" max="15091" width="8.33203125" customWidth="1"/>
    <col min="15092" max="15092" width="8.44140625" customWidth="1"/>
    <col min="15093" max="15093" width="7.6640625" customWidth="1"/>
    <col min="15094" max="15094" width="7.33203125" customWidth="1"/>
    <col min="15095" max="15335" width="9.109375"/>
    <col min="15336" max="15336" width="4.33203125" customWidth="1"/>
    <col min="15337" max="15337" width="3.88671875" customWidth="1"/>
    <col min="15338" max="15338" width="22.5546875" customWidth="1"/>
    <col min="15339" max="15339" width="20" customWidth="1"/>
    <col min="15340" max="15340" width="7.88671875" customWidth="1"/>
    <col min="15341" max="15341" width="16" customWidth="1"/>
    <col min="15342" max="15342" width="7.5546875" customWidth="1"/>
    <col min="15343" max="15343" width="11" customWidth="1"/>
    <col min="15344" max="15344" width="7" customWidth="1"/>
    <col min="15345" max="15345" width="7.5546875" customWidth="1"/>
    <col min="15346" max="15346" width="7.88671875" customWidth="1"/>
    <col min="15347" max="15347" width="8.33203125" customWidth="1"/>
    <col min="15348" max="15348" width="8.44140625" customWidth="1"/>
    <col min="15349" max="15349" width="7.6640625" customWidth="1"/>
    <col min="15350" max="15350" width="7.33203125" customWidth="1"/>
    <col min="15351" max="15591" width="9.109375"/>
    <col min="15592" max="15592" width="4.33203125" customWidth="1"/>
    <col min="15593" max="15593" width="3.88671875" customWidth="1"/>
    <col min="15594" max="15594" width="22.5546875" customWidth="1"/>
    <col min="15595" max="15595" width="20" customWidth="1"/>
    <col min="15596" max="15596" width="7.88671875" customWidth="1"/>
    <col min="15597" max="15597" width="16" customWidth="1"/>
    <col min="15598" max="15598" width="7.5546875" customWidth="1"/>
    <col min="15599" max="15599" width="11" customWidth="1"/>
    <col min="15600" max="15600" width="7" customWidth="1"/>
    <col min="15601" max="15601" width="7.5546875" customWidth="1"/>
    <col min="15602" max="15602" width="7.88671875" customWidth="1"/>
    <col min="15603" max="15603" width="8.33203125" customWidth="1"/>
    <col min="15604" max="15604" width="8.44140625" customWidth="1"/>
    <col min="15605" max="15605" width="7.6640625" customWidth="1"/>
    <col min="15606" max="15606" width="7.33203125" customWidth="1"/>
    <col min="15607" max="15847" width="9.109375"/>
    <col min="15848" max="15848" width="4.33203125" customWidth="1"/>
    <col min="15849" max="15849" width="3.88671875" customWidth="1"/>
    <col min="15850" max="15850" width="22.5546875" customWidth="1"/>
    <col min="15851" max="15851" width="20" customWidth="1"/>
    <col min="15852" max="15852" width="7.88671875" customWidth="1"/>
    <col min="15853" max="15853" width="16" customWidth="1"/>
    <col min="15854" max="15854" width="7.5546875" customWidth="1"/>
    <col min="15855" max="15855" width="11" customWidth="1"/>
    <col min="15856" max="15856" width="7" customWidth="1"/>
    <col min="15857" max="15857" width="7.5546875" customWidth="1"/>
    <col min="15858" max="15858" width="7.88671875" customWidth="1"/>
    <col min="15859" max="15859" width="8.33203125" customWidth="1"/>
    <col min="15860" max="15860" width="8.44140625" customWidth="1"/>
    <col min="15861" max="15861" width="7.6640625" customWidth="1"/>
    <col min="15862" max="15862" width="7.33203125" customWidth="1"/>
    <col min="15863" max="16103" width="9.109375"/>
    <col min="16104" max="16104" width="4.33203125" customWidth="1"/>
    <col min="16105" max="16105" width="3.88671875" customWidth="1"/>
    <col min="16106" max="16106" width="22.5546875" customWidth="1"/>
    <col min="16107" max="16107" width="20" customWidth="1"/>
    <col min="16108" max="16108" width="7.88671875" customWidth="1"/>
    <col min="16109" max="16109" width="16" customWidth="1"/>
    <col min="16110" max="16110" width="7.5546875" customWidth="1"/>
    <col min="16111" max="16111" width="11" customWidth="1"/>
    <col min="16112" max="16112" width="7" customWidth="1"/>
    <col min="16113" max="16113" width="7.5546875" customWidth="1"/>
    <col min="16114" max="16114" width="7.88671875" customWidth="1"/>
    <col min="16115" max="16115" width="8.33203125" customWidth="1"/>
    <col min="16116" max="16116" width="8.44140625" customWidth="1"/>
    <col min="16117" max="16117" width="7.6640625" customWidth="1"/>
    <col min="16118" max="16118" width="7.33203125" customWidth="1"/>
    <col min="16119" max="16384" width="9.109375"/>
  </cols>
  <sheetData>
    <row r="1" spans="2:14" ht="24" customHeight="1" x14ac:dyDescent="0.35">
      <c r="B1" s="479"/>
      <c r="C1" s="267"/>
      <c r="D1" s="211"/>
      <c r="E1" s="211"/>
      <c r="F1" s="598" t="s">
        <v>11</v>
      </c>
      <c r="G1" s="598"/>
      <c r="H1" s="598"/>
      <c r="I1" s="598"/>
      <c r="J1" s="598"/>
      <c r="K1" s="598"/>
      <c r="L1" s="598"/>
      <c r="M1" s="334"/>
    </row>
    <row r="2" spans="2:14" ht="24" customHeight="1" x14ac:dyDescent="0.35">
      <c r="B2" s="479"/>
      <c r="C2" s="267"/>
      <c r="D2" s="211"/>
      <c r="E2" s="211"/>
      <c r="F2" s="598" t="s">
        <v>109</v>
      </c>
      <c r="G2" s="598"/>
      <c r="H2" s="598"/>
      <c r="I2" s="598"/>
      <c r="J2" s="598"/>
      <c r="K2" s="598"/>
      <c r="L2" s="598"/>
      <c r="M2" s="334"/>
    </row>
    <row r="3" spans="2:14" ht="26.4" customHeight="1" x14ac:dyDescent="0.35">
      <c r="B3" s="264"/>
      <c r="C3" s="603" t="s">
        <v>172</v>
      </c>
      <c r="D3" s="603"/>
      <c r="E3" s="603"/>
      <c r="F3" s="603"/>
      <c r="G3" s="603"/>
      <c r="H3" s="603"/>
      <c r="I3" s="603"/>
      <c r="J3" s="603"/>
      <c r="K3" s="603"/>
      <c r="L3" s="603"/>
      <c r="M3" s="215"/>
    </row>
    <row r="4" spans="2:14" ht="27" customHeight="1" x14ac:dyDescent="0.3">
      <c r="B4" s="602" t="s">
        <v>250</v>
      </c>
      <c r="C4" s="602"/>
      <c r="D4" s="602"/>
      <c r="E4" s="602"/>
      <c r="F4" s="602"/>
      <c r="G4" s="602"/>
      <c r="H4" s="602"/>
      <c r="I4" s="602"/>
      <c r="J4" s="602"/>
      <c r="K4" s="602"/>
      <c r="L4" s="602"/>
      <c r="M4" s="602"/>
      <c r="N4" s="602"/>
    </row>
    <row r="5" spans="2:14" s="79" customFormat="1" ht="18.600000000000001" thickBot="1" x14ac:dyDescent="0.4">
      <c r="B5" s="480"/>
      <c r="C5" s="597" t="s">
        <v>192</v>
      </c>
      <c r="D5" s="597"/>
      <c r="E5" s="333" t="s">
        <v>249</v>
      </c>
      <c r="F5" s="266"/>
      <c r="G5" s="597" t="s">
        <v>170</v>
      </c>
      <c r="H5" s="597"/>
      <c r="I5" s="597"/>
      <c r="J5" s="597"/>
      <c r="K5" s="212"/>
      <c r="L5" s="213"/>
      <c r="M5" s="333" t="s">
        <v>173</v>
      </c>
      <c r="N5" s="333"/>
    </row>
    <row r="6" spans="2:14" ht="52.2" customHeight="1" thickBot="1" x14ac:dyDescent="0.35">
      <c r="B6" s="217" t="s">
        <v>1</v>
      </c>
      <c r="C6" s="335" t="s">
        <v>77</v>
      </c>
      <c r="D6" s="335" t="s">
        <v>100</v>
      </c>
      <c r="E6" s="371" t="s">
        <v>10</v>
      </c>
      <c r="F6" s="409" t="s">
        <v>240</v>
      </c>
      <c r="G6" s="599" t="s">
        <v>98</v>
      </c>
      <c r="H6" s="600"/>
      <c r="I6" s="601" t="s">
        <v>101</v>
      </c>
      <c r="J6" s="601"/>
      <c r="K6" s="600" t="s">
        <v>99</v>
      </c>
      <c r="L6" s="600"/>
      <c r="M6" s="335" t="s">
        <v>2</v>
      </c>
      <c r="N6" s="370" t="s">
        <v>91</v>
      </c>
    </row>
    <row r="7" spans="2:14" ht="18" customHeight="1" x14ac:dyDescent="0.3">
      <c r="B7" s="405"/>
      <c r="C7" s="406"/>
      <c r="D7" s="406"/>
      <c r="E7" s="407"/>
      <c r="F7" s="481"/>
      <c r="G7" s="491" t="s">
        <v>3</v>
      </c>
      <c r="H7" s="482" t="s">
        <v>0</v>
      </c>
      <c r="I7" s="483" t="s">
        <v>3</v>
      </c>
      <c r="J7" s="482" t="s">
        <v>0</v>
      </c>
      <c r="K7" s="482" t="s">
        <v>3</v>
      </c>
      <c r="L7" s="482" t="s">
        <v>0</v>
      </c>
      <c r="M7" s="406"/>
      <c r="N7" s="408"/>
    </row>
    <row r="8" spans="2:14" s="3" customFormat="1" ht="22.5" customHeight="1" x14ac:dyDescent="0.35">
      <c r="B8" s="410">
        <v>1</v>
      </c>
      <c r="C8" s="317" t="s">
        <v>134</v>
      </c>
      <c r="D8" s="311" t="s">
        <v>176</v>
      </c>
      <c r="E8" s="321" t="s">
        <v>135</v>
      </c>
      <c r="F8" s="346">
        <v>82</v>
      </c>
      <c r="G8" s="492">
        <v>82</v>
      </c>
      <c r="H8" s="490">
        <f>VLOOKUP(G8,стрельба!$A$3:$B$103,2,0)</f>
        <v>82</v>
      </c>
      <c r="I8" s="31"/>
      <c r="J8" s="173">
        <f>VLOOKUP(I8,длиная!$A$3:$B$586,2,0)</f>
        <v>0</v>
      </c>
      <c r="K8" s="30">
        <v>56</v>
      </c>
      <c r="L8" s="490">
        <f>VLOOKUP(K8,'Силовая подт'!$A$3:$B$95,2,0)</f>
        <v>98</v>
      </c>
      <c r="M8" s="173">
        <f t="shared" ref="M8:M49" si="0">H8+J8+L8</f>
        <v>180</v>
      </c>
      <c r="N8" s="411">
        <v>1</v>
      </c>
    </row>
    <row r="9" spans="2:14" s="3" customFormat="1" ht="22.5" customHeight="1" x14ac:dyDescent="0.35">
      <c r="B9" s="410">
        <v>2</v>
      </c>
      <c r="C9" s="317" t="s">
        <v>163</v>
      </c>
      <c r="D9" s="311" t="s">
        <v>176</v>
      </c>
      <c r="E9" s="321" t="s">
        <v>162</v>
      </c>
      <c r="F9" s="346">
        <v>48</v>
      </c>
      <c r="G9" s="492">
        <v>88</v>
      </c>
      <c r="H9" s="490">
        <f>VLOOKUP(G9,стрельба!$A$3:$B$103,2,0)</f>
        <v>88</v>
      </c>
      <c r="I9" s="31"/>
      <c r="J9" s="173">
        <f>VLOOKUP(I9,длиная!$A$3:$B$586,2,0)</f>
        <v>0</v>
      </c>
      <c r="K9" s="30">
        <v>40</v>
      </c>
      <c r="L9" s="490">
        <f>VLOOKUP(K9,'Силовая подт'!$A$3:$B$95,2,0)</f>
        <v>85</v>
      </c>
      <c r="M9" s="173">
        <f t="shared" si="0"/>
        <v>173</v>
      </c>
      <c r="N9" s="411">
        <v>2</v>
      </c>
    </row>
    <row r="10" spans="2:14" s="2" customFormat="1" ht="22.5" customHeight="1" x14ac:dyDescent="0.35">
      <c r="B10" s="410">
        <v>3</v>
      </c>
      <c r="C10" s="317" t="s">
        <v>233</v>
      </c>
      <c r="D10" s="311" t="s">
        <v>176</v>
      </c>
      <c r="E10" s="321" t="s">
        <v>162</v>
      </c>
      <c r="F10" s="346">
        <v>90</v>
      </c>
      <c r="G10" s="492">
        <v>83</v>
      </c>
      <c r="H10" s="490">
        <f>VLOOKUP(G10,стрельба!$A$3:$B$103,2,0)</f>
        <v>83</v>
      </c>
      <c r="I10" s="206"/>
      <c r="J10" s="173">
        <f>VLOOKUP(I10,длиная!$A$3:$B$586,2,0)</f>
        <v>0</v>
      </c>
      <c r="K10" s="172">
        <v>35</v>
      </c>
      <c r="L10" s="490">
        <f>VLOOKUP(K10,'Силовая подт'!$A$3:$B$95,2,0)</f>
        <v>80</v>
      </c>
      <c r="M10" s="173">
        <f t="shared" si="0"/>
        <v>163</v>
      </c>
      <c r="N10" s="411">
        <v>3</v>
      </c>
    </row>
    <row r="11" spans="2:14" s="2" customFormat="1" ht="22.5" customHeight="1" x14ac:dyDescent="0.35">
      <c r="B11" s="410">
        <v>4</v>
      </c>
      <c r="C11" s="317" t="s">
        <v>159</v>
      </c>
      <c r="D11" s="311" t="s">
        <v>176</v>
      </c>
      <c r="E11" s="321" t="s">
        <v>157</v>
      </c>
      <c r="F11" s="346">
        <v>80</v>
      </c>
      <c r="G11" s="492">
        <v>82</v>
      </c>
      <c r="H11" s="490">
        <f>VLOOKUP(G11,стрельба!$A$3:$B$103,2,0)</f>
        <v>82</v>
      </c>
      <c r="I11" s="206"/>
      <c r="J11" s="173">
        <f>VLOOKUP(I11,длиная!$A$3:$B$586,2,0)</f>
        <v>0</v>
      </c>
      <c r="K11" s="172">
        <v>35</v>
      </c>
      <c r="L11" s="490">
        <f>VLOOKUP(K11,'Силовая подт'!$A$3:$B$95,2,0)</f>
        <v>80</v>
      </c>
      <c r="M11" s="173">
        <f t="shared" si="0"/>
        <v>162</v>
      </c>
      <c r="N11" s="411">
        <v>4</v>
      </c>
    </row>
    <row r="12" spans="2:14" ht="22.5" customHeight="1" x14ac:dyDescent="0.35">
      <c r="B12" s="410">
        <v>5</v>
      </c>
      <c r="C12" s="317" t="s">
        <v>207</v>
      </c>
      <c r="D12" s="311" t="s">
        <v>176</v>
      </c>
      <c r="E12" s="321" t="s">
        <v>145</v>
      </c>
      <c r="F12" s="346">
        <v>60</v>
      </c>
      <c r="G12" s="492">
        <v>70</v>
      </c>
      <c r="H12" s="490">
        <f>VLOOKUP(G12,стрельба!$A$3:$B$103,2,0)</f>
        <v>70</v>
      </c>
      <c r="I12" s="206"/>
      <c r="J12" s="173">
        <f>VLOOKUP(I12,длиная!$A$3:$B$586,2,0)</f>
        <v>0</v>
      </c>
      <c r="K12" s="172">
        <v>41</v>
      </c>
      <c r="L12" s="490">
        <f>VLOOKUP(K12,'Силовая подт'!$A$3:$B$95,2,0)</f>
        <v>86</v>
      </c>
      <c r="M12" s="173">
        <f t="shared" si="0"/>
        <v>156</v>
      </c>
      <c r="N12" s="411">
        <v>5</v>
      </c>
    </row>
    <row r="13" spans="2:14" ht="22.5" customHeight="1" x14ac:dyDescent="0.35">
      <c r="B13" s="410">
        <v>6</v>
      </c>
      <c r="C13" s="317" t="s">
        <v>156</v>
      </c>
      <c r="D13" s="311" t="s">
        <v>176</v>
      </c>
      <c r="E13" s="321" t="s">
        <v>225</v>
      </c>
      <c r="F13" s="346">
        <v>6</v>
      </c>
      <c r="G13" s="492">
        <v>78</v>
      </c>
      <c r="H13" s="490">
        <f>VLOOKUP(G13,стрельба!$A$3:$B$103,2,0)</f>
        <v>78</v>
      </c>
      <c r="I13" s="206"/>
      <c r="J13" s="173">
        <f>VLOOKUP(I13,длиная!$A$3:$B$586,2,0)</f>
        <v>0</v>
      </c>
      <c r="K13" s="172">
        <v>34</v>
      </c>
      <c r="L13" s="490">
        <f>VLOOKUP(K13,'Силовая подт'!$A$3:$B$95,2,0)</f>
        <v>78</v>
      </c>
      <c r="M13" s="173">
        <f t="shared" si="0"/>
        <v>156</v>
      </c>
      <c r="N13" s="411">
        <v>6</v>
      </c>
    </row>
    <row r="14" spans="2:14" ht="22.5" customHeight="1" x14ac:dyDescent="0.35">
      <c r="B14" s="410">
        <v>7</v>
      </c>
      <c r="C14" s="317" t="s">
        <v>193</v>
      </c>
      <c r="D14" s="311" t="s">
        <v>176</v>
      </c>
      <c r="E14" s="312" t="s">
        <v>192</v>
      </c>
      <c r="F14" s="346">
        <v>38</v>
      </c>
      <c r="G14" s="492">
        <v>69</v>
      </c>
      <c r="H14" s="490">
        <f>VLOOKUP(G14,стрельба!$A$3:$B$103,2,0)</f>
        <v>69</v>
      </c>
      <c r="I14" s="206"/>
      <c r="J14" s="173">
        <f>VLOOKUP(I14,длиная!$A$3:$B$586,2,0)</f>
        <v>0</v>
      </c>
      <c r="K14" s="172">
        <v>39</v>
      </c>
      <c r="L14" s="490">
        <f>VLOOKUP(K14,'Силовая подт'!$A$3:$B$95,2,0)</f>
        <v>84</v>
      </c>
      <c r="M14" s="173">
        <f t="shared" si="0"/>
        <v>153</v>
      </c>
      <c r="N14" s="411">
        <v>7</v>
      </c>
    </row>
    <row r="15" spans="2:14" ht="22.5" customHeight="1" x14ac:dyDescent="0.35">
      <c r="B15" s="410">
        <v>8</v>
      </c>
      <c r="C15" s="317" t="s">
        <v>234</v>
      </c>
      <c r="D15" s="311" t="s">
        <v>176</v>
      </c>
      <c r="E15" s="321" t="s">
        <v>154</v>
      </c>
      <c r="F15" s="346">
        <v>41</v>
      </c>
      <c r="G15" s="492">
        <v>72</v>
      </c>
      <c r="H15" s="490">
        <f>VLOOKUP(G15,стрельба!$A$3:$B$103,2,0)</f>
        <v>72</v>
      </c>
      <c r="I15" s="206"/>
      <c r="J15" s="173">
        <f>VLOOKUP(I15,длиная!$A$3:$B$586,2,0)</f>
        <v>0</v>
      </c>
      <c r="K15" s="172">
        <v>33</v>
      </c>
      <c r="L15" s="490">
        <f>VLOOKUP(K15,'Силовая подт'!$A$3:$B$95,2,0)</f>
        <v>76</v>
      </c>
      <c r="M15" s="173">
        <f t="shared" si="0"/>
        <v>148</v>
      </c>
      <c r="N15" s="411">
        <v>8</v>
      </c>
    </row>
    <row r="16" spans="2:14" ht="22.5" customHeight="1" x14ac:dyDescent="0.35">
      <c r="B16" s="410">
        <v>9</v>
      </c>
      <c r="C16" s="317" t="s">
        <v>191</v>
      </c>
      <c r="D16" s="311" t="s">
        <v>176</v>
      </c>
      <c r="E16" s="312" t="s">
        <v>192</v>
      </c>
      <c r="F16" s="346">
        <v>58</v>
      </c>
      <c r="G16" s="492">
        <v>75</v>
      </c>
      <c r="H16" s="490">
        <f>VLOOKUP(G16,стрельба!$A$3:$B$103,2,0)</f>
        <v>75</v>
      </c>
      <c r="I16" s="31"/>
      <c r="J16" s="173">
        <f>VLOOKUP(I16,длиная!$A$3:$B$586,2,0)</f>
        <v>0</v>
      </c>
      <c r="K16" s="30">
        <v>30</v>
      </c>
      <c r="L16" s="490">
        <f>VLOOKUP(K16,'Силовая подт'!$A$3:$B$95,2,0)</f>
        <v>70</v>
      </c>
      <c r="M16" s="173">
        <f t="shared" si="0"/>
        <v>145</v>
      </c>
      <c r="N16" s="411">
        <v>9</v>
      </c>
    </row>
    <row r="17" spans="2:14" ht="22.5" customHeight="1" x14ac:dyDescent="0.35">
      <c r="B17" s="410">
        <v>10</v>
      </c>
      <c r="C17" s="317" t="s">
        <v>224</v>
      </c>
      <c r="D17" s="311" t="s">
        <v>176</v>
      </c>
      <c r="E17" s="321" t="s">
        <v>225</v>
      </c>
      <c r="F17" s="346">
        <v>17</v>
      </c>
      <c r="G17" s="492">
        <v>84</v>
      </c>
      <c r="H17" s="490">
        <f>VLOOKUP(G17,стрельба!$A$3:$B$103,2,0)</f>
        <v>84</v>
      </c>
      <c r="I17" s="31"/>
      <c r="J17" s="173">
        <f>VLOOKUP(I17,длиная!$A$3:$B$586,2,0)</f>
        <v>0</v>
      </c>
      <c r="K17" s="30">
        <v>23</v>
      </c>
      <c r="L17" s="490">
        <f>VLOOKUP(K17,'Силовая подт'!$A$3:$B$95,2,0)</f>
        <v>56</v>
      </c>
      <c r="M17" s="173">
        <f t="shared" si="0"/>
        <v>140</v>
      </c>
      <c r="N17" s="411">
        <v>10</v>
      </c>
    </row>
    <row r="18" spans="2:14" ht="22.5" customHeight="1" x14ac:dyDescent="0.35">
      <c r="B18" s="410">
        <v>11</v>
      </c>
      <c r="C18" s="317" t="s">
        <v>138</v>
      </c>
      <c r="D18" s="311" t="s">
        <v>176</v>
      </c>
      <c r="E18" s="323" t="s">
        <v>166</v>
      </c>
      <c r="F18" s="346">
        <v>14</v>
      </c>
      <c r="G18" s="492">
        <v>79</v>
      </c>
      <c r="H18" s="490">
        <f>VLOOKUP(G18,стрельба!$A$3:$B$103,2,0)</f>
        <v>79</v>
      </c>
      <c r="I18" s="31"/>
      <c r="J18" s="173">
        <f>VLOOKUP(I18,длиная!$A$3:$B$586,2,0)</f>
        <v>0</v>
      </c>
      <c r="K18" s="30">
        <v>25</v>
      </c>
      <c r="L18" s="490">
        <f>VLOOKUP(K18,'Силовая подт'!$A$3:$B$95,2,0)</f>
        <v>60</v>
      </c>
      <c r="M18" s="173">
        <f t="shared" si="0"/>
        <v>139</v>
      </c>
      <c r="N18" s="411">
        <v>11</v>
      </c>
    </row>
    <row r="19" spans="2:14" ht="22.5" customHeight="1" x14ac:dyDescent="0.35">
      <c r="B19" s="410">
        <v>12</v>
      </c>
      <c r="C19" s="317" t="s">
        <v>144</v>
      </c>
      <c r="D19" s="311" t="s">
        <v>176</v>
      </c>
      <c r="E19" s="312" t="s">
        <v>142</v>
      </c>
      <c r="F19" s="346">
        <v>71</v>
      </c>
      <c r="G19" s="492">
        <v>79</v>
      </c>
      <c r="H19" s="490">
        <f>VLOOKUP(G19,стрельба!$A$3:$B$103,2,0)</f>
        <v>79</v>
      </c>
      <c r="I19" s="31"/>
      <c r="J19" s="173">
        <f>VLOOKUP(I19,длиная!$A$3:$B$586,2,0)</f>
        <v>0</v>
      </c>
      <c r="K19" s="30">
        <v>24</v>
      </c>
      <c r="L19" s="490">
        <f>VLOOKUP(K19,'Силовая подт'!$A$3:$B$95,2,0)</f>
        <v>58</v>
      </c>
      <c r="M19" s="173">
        <f t="shared" si="0"/>
        <v>137</v>
      </c>
      <c r="N19" s="411">
        <v>12</v>
      </c>
    </row>
    <row r="20" spans="2:14" ht="22.5" customHeight="1" x14ac:dyDescent="0.35">
      <c r="B20" s="410">
        <v>13</v>
      </c>
      <c r="C20" s="317" t="s">
        <v>150</v>
      </c>
      <c r="D20" s="311" t="s">
        <v>176</v>
      </c>
      <c r="E20" s="312" t="s">
        <v>149</v>
      </c>
      <c r="F20" s="346">
        <v>44</v>
      </c>
      <c r="G20" s="492">
        <v>67</v>
      </c>
      <c r="H20" s="490">
        <f>VLOOKUP(G20,стрельба!$A$3:$B$103,2,0)</f>
        <v>67</v>
      </c>
      <c r="I20" s="206"/>
      <c r="J20" s="173">
        <f>VLOOKUP(I20,длиная!$A$3:$B$586,2,0)</f>
        <v>0</v>
      </c>
      <c r="K20" s="172">
        <v>27</v>
      </c>
      <c r="L20" s="490">
        <f>VLOOKUP(K20,'Силовая подт'!$A$3:$B$95,2,0)</f>
        <v>64</v>
      </c>
      <c r="M20" s="173">
        <f t="shared" si="0"/>
        <v>131</v>
      </c>
      <c r="N20" s="411">
        <v>13</v>
      </c>
    </row>
    <row r="21" spans="2:14" ht="22.5" customHeight="1" x14ac:dyDescent="0.35">
      <c r="B21" s="410">
        <v>14</v>
      </c>
      <c r="C21" s="317" t="s">
        <v>196</v>
      </c>
      <c r="D21" s="311" t="s">
        <v>176</v>
      </c>
      <c r="E21" s="312" t="s">
        <v>197</v>
      </c>
      <c r="F21" s="346">
        <v>56</v>
      </c>
      <c r="G21" s="492">
        <v>57</v>
      </c>
      <c r="H21" s="490">
        <f>VLOOKUP(G21,стрельба!$A$3:$B$103,2,0)</f>
        <v>57</v>
      </c>
      <c r="I21" s="206"/>
      <c r="J21" s="173">
        <f>VLOOKUP(I21,длиная!$A$3:$B$586,2,0)</f>
        <v>0</v>
      </c>
      <c r="K21" s="172">
        <v>27</v>
      </c>
      <c r="L21" s="490">
        <f>VLOOKUP(K21,'Силовая подт'!$A$3:$B$95,2,0)</f>
        <v>64</v>
      </c>
      <c r="M21" s="173">
        <f t="shared" si="0"/>
        <v>121</v>
      </c>
      <c r="N21" s="411">
        <v>14</v>
      </c>
    </row>
    <row r="22" spans="2:14" ht="22.5" customHeight="1" x14ac:dyDescent="0.35">
      <c r="B22" s="410">
        <v>15</v>
      </c>
      <c r="C22" s="317" t="s">
        <v>228</v>
      </c>
      <c r="D22" s="311" t="s">
        <v>176</v>
      </c>
      <c r="E22" s="321" t="s">
        <v>229</v>
      </c>
      <c r="F22" s="346">
        <v>87</v>
      </c>
      <c r="G22" s="492">
        <v>80</v>
      </c>
      <c r="H22" s="490">
        <f>VLOOKUP(G22,стрельба!$A$3:$B$103,2,0)</f>
        <v>80</v>
      </c>
      <c r="I22" s="206"/>
      <c r="J22" s="173">
        <f>VLOOKUP(I22,длиная!$A$3:$B$586,2,0)</f>
        <v>0</v>
      </c>
      <c r="K22" s="172">
        <v>15</v>
      </c>
      <c r="L22" s="490">
        <f>VLOOKUP(K22,'Силовая подт'!$A$3:$B$95,2,0)</f>
        <v>40</v>
      </c>
      <c r="M22" s="173">
        <f t="shared" si="0"/>
        <v>120</v>
      </c>
      <c r="N22" s="411">
        <v>15</v>
      </c>
    </row>
    <row r="23" spans="2:14" ht="22.5" customHeight="1" x14ac:dyDescent="0.35">
      <c r="B23" s="410">
        <v>16</v>
      </c>
      <c r="C23" s="317" t="s">
        <v>201</v>
      </c>
      <c r="D23" s="311" t="s">
        <v>176</v>
      </c>
      <c r="E23" s="312" t="s">
        <v>142</v>
      </c>
      <c r="F23" s="346">
        <v>70</v>
      </c>
      <c r="G23" s="492">
        <v>47</v>
      </c>
      <c r="H23" s="490">
        <f>VLOOKUP(G23,стрельба!$A$3:$B$103,2,0)</f>
        <v>47</v>
      </c>
      <c r="I23" s="206"/>
      <c r="J23" s="173">
        <f>VLOOKUP(I23,длиная!$A$3:$B$586,2,0)</f>
        <v>0</v>
      </c>
      <c r="K23" s="172">
        <v>31</v>
      </c>
      <c r="L23" s="490">
        <f>VLOOKUP(K23,'Силовая подт'!$A$3:$B$95,2,0)</f>
        <v>72</v>
      </c>
      <c r="M23" s="173">
        <f t="shared" si="0"/>
        <v>119</v>
      </c>
      <c r="N23" s="411">
        <v>15</v>
      </c>
    </row>
    <row r="24" spans="2:14" ht="22.5" customHeight="1" thickBot="1" x14ac:dyDescent="0.4">
      <c r="B24" s="410">
        <v>17</v>
      </c>
      <c r="C24" s="319" t="s">
        <v>211</v>
      </c>
      <c r="D24" s="320" t="s">
        <v>176</v>
      </c>
      <c r="E24" s="540" t="s">
        <v>151</v>
      </c>
      <c r="F24" s="412">
        <v>62</v>
      </c>
      <c r="G24" s="541">
        <v>62</v>
      </c>
      <c r="H24" s="542">
        <f>VLOOKUP(G24,стрельба!$A$3:$B$103,2,0)</f>
        <v>62</v>
      </c>
      <c r="I24" s="413"/>
      <c r="J24" s="415">
        <f>VLOOKUP(I24,длиная!$A$3:$B$586,2,0)</f>
        <v>0</v>
      </c>
      <c r="K24" s="414">
        <v>23</v>
      </c>
      <c r="L24" s="542">
        <f>VLOOKUP(K24,'Силовая подт'!$A$3:$B$95,2,0)</f>
        <v>56</v>
      </c>
      <c r="M24" s="415">
        <f t="shared" si="0"/>
        <v>118</v>
      </c>
      <c r="N24" s="416">
        <v>17</v>
      </c>
    </row>
    <row r="25" spans="2:14" ht="22.5" customHeight="1" x14ac:dyDescent="0.35">
      <c r="B25" s="410">
        <v>18</v>
      </c>
      <c r="C25" s="534" t="s">
        <v>147</v>
      </c>
      <c r="D25" s="338" t="s">
        <v>176</v>
      </c>
      <c r="E25" s="562" t="s">
        <v>146</v>
      </c>
      <c r="F25" s="535">
        <v>40</v>
      </c>
      <c r="G25" s="536">
        <v>61</v>
      </c>
      <c r="H25" s="537">
        <f>VLOOKUP(G25,стрельба!$A$3:$B$103,2,0)</f>
        <v>61</v>
      </c>
      <c r="I25" s="563"/>
      <c r="J25" s="538">
        <f>VLOOKUP(I25,длиная!$A$3:$B$586,2,0)</f>
        <v>0</v>
      </c>
      <c r="K25" s="564">
        <v>22</v>
      </c>
      <c r="L25" s="537">
        <f>VLOOKUP(K25,'Силовая подт'!$A$3:$B$95,2,0)</f>
        <v>54</v>
      </c>
      <c r="M25" s="538">
        <f t="shared" si="0"/>
        <v>115</v>
      </c>
      <c r="N25" s="539">
        <v>18</v>
      </c>
    </row>
    <row r="26" spans="2:14" ht="22.5" customHeight="1" x14ac:dyDescent="0.35">
      <c r="B26" s="410">
        <v>19</v>
      </c>
      <c r="C26" s="317" t="s">
        <v>246</v>
      </c>
      <c r="D26" s="311" t="s">
        <v>176</v>
      </c>
      <c r="E26" s="323" t="s">
        <v>154</v>
      </c>
      <c r="F26" s="346"/>
      <c r="G26" s="492">
        <v>65</v>
      </c>
      <c r="H26" s="490">
        <f>VLOOKUP(G26,стрельба!$A$3:$B$103,2,0)</f>
        <v>65</v>
      </c>
      <c r="I26" s="31"/>
      <c r="J26" s="173">
        <f>VLOOKUP(I26,длиная!$A$3:$B$586,2,0)</f>
        <v>0</v>
      </c>
      <c r="K26" s="30">
        <v>20</v>
      </c>
      <c r="L26" s="490">
        <f>VLOOKUP(K26,'Силовая подт'!$A$3:$B$95,2,0)</f>
        <v>50</v>
      </c>
      <c r="M26" s="173">
        <f t="shared" si="0"/>
        <v>115</v>
      </c>
      <c r="N26" s="411">
        <v>19</v>
      </c>
    </row>
    <row r="27" spans="2:14" ht="22.5" customHeight="1" x14ac:dyDescent="0.35">
      <c r="B27" s="410">
        <v>20</v>
      </c>
      <c r="C27" s="317" t="s">
        <v>220</v>
      </c>
      <c r="D27" s="311" t="s">
        <v>176</v>
      </c>
      <c r="E27" s="321" t="s">
        <v>219</v>
      </c>
      <c r="F27" s="346">
        <v>77</v>
      </c>
      <c r="G27" s="492">
        <v>59</v>
      </c>
      <c r="H27" s="490">
        <f>VLOOKUP(G27,стрельба!$A$3:$B$103,2,0)</f>
        <v>59</v>
      </c>
      <c r="I27" s="206"/>
      <c r="J27" s="173">
        <f>VLOOKUP(I27,длиная!$A$3:$B$586,2,0)</f>
        <v>0</v>
      </c>
      <c r="K27" s="172">
        <v>20</v>
      </c>
      <c r="L27" s="490">
        <f>VLOOKUP(K27,'Силовая подт'!$A$3:$B$95,2,0)</f>
        <v>50</v>
      </c>
      <c r="M27" s="173">
        <f t="shared" si="0"/>
        <v>109</v>
      </c>
      <c r="N27" s="411">
        <v>20</v>
      </c>
    </row>
    <row r="28" spans="2:14" ht="22.5" customHeight="1" x14ac:dyDescent="0.35">
      <c r="B28" s="410">
        <v>21</v>
      </c>
      <c r="C28" s="317" t="s">
        <v>210</v>
      </c>
      <c r="D28" s="311" t="s">
        <v>176</v>
      </c>
      <c r="E28" s="321" t="s">
        <v>151</v>
      </c>
      <c r="F28" s="346">
        <v>53</v>
      </c>
      <c r="G28" s="492">
        <v>54</v>
      </c>
      <c r="H28" s="490">
        <f>VLOOKUP(G28,стрельба!$A$3:$B$103,2,0)</f>
        <v>54</v>
      </c>
      <c r="I28" s="206"/>
      <c r="J28" s="173">
        <f>VLOOKUP(I28,длиная!$A$3:$B$586,2,0)</f>
        <v>0</v>
      </c>
      <c r="K28" s="172">
        <v>21</v>
      </c>
      <c r="L28" s="490">
        <f>VLOOKUP(K28,'Силовая подт'!$A$3:$B$95,2,0)</f>
        <v>52</v>
      </c>
      <c r="M28" s="173">
        <f t="shared" si="0"/>
        <v>106</v>
      </c>
      <c r="N28" s="411">
        <v>21</v>
      </c>
    </row>
    <row r="29" spans="2:14" ht="22.5" customHeight="1" x14ac:dyDescent="0.35">
      <c r="B29" s="410">
        <v>22</v>
      </c>
      <c r="C29" s="317" t="s">
        <v>222</v>
      </c>
      <c r="D29" s="311" t="s">
        <v>176</v>
      </c>
      <c r="E29" s="321" t="s">
        <v>157</v>
      </c>
      <c r="F29" s="346">
        <v>75</v>
      </c>
      <c r="G29" s="492">
        <v>61</v>
      </c>
      <c r="H29" s="490">
        <f>VLOOKUP(G29,стрельба!$A$3:$B$103,2,0)</f>
        <v>61</v>
      </c>
      <c r="I29" s="206"/>
      <c r="J29" s="173">
        <f>VLOOKUP(I29,длиная!$A$3:$B$586,2,0)</f>
        <v>0</v>
      </c>
      <c r="K29" s="172">
        <v>17</v>
      </c>
      <c r="L29" s="490">
        <f>VLOOKUP(K29,'Силовая подт'!$A$3:$B$95,2,0)</f>
        <v>44</v>
      </c>
      <c r="M29" s="173">
        <f t="shared" si="0"/>
        <v>105</v>
      </c>
      <c r="N29" s="411">
        <v>22</v>
      </c>
    </row>
    <row r="30" spans="2:14" ht="22.5" customHeight="1" x14ac:dyDescent="0.35">
      <c r="B30" s="410">
        <v>23</v>
      </c>
      <c r="C30" s="317" t="s">
        <v>187</v>
      </c>
      <c r="D30" s="311" t="s">
        <v>176</v>
      </c>
      <c r="E30" s="312" t="s">
        <v>149</v>
      </c>
      <c r="F30" s="346">
        <v>93</v>
      </c>
      <c r="G30" s="492">
        <v>48</v>
      </c>
      <c r="H30" s="490">
        <f>VLOOKUP(G30,стрельба!$A$3:$B$103,2,0)</f>
        <v>48</v>
      </c>
      <c r="I30" s="206"/>
      <c r="J30" s="173">
        <f>VLOOKUP(I30,длиная!$A$3:$B$586,2,0)</f>
        <v>0</v>
      </c>
      <c r="K30" s="172">
        <v>21</v>
      </c>
      <c r="L30" s="490">
        <f>VLOOKUP(K30,'Силовая подт'!$A$3:$B$95,2,0)</f>
        <v>52</v>
      </c>
      <c r="M30" s="173">
        <f t="shared" si="0"/>
        <v>100</v>
      </c>
      <c r="N30" s="411">
        <v>23</v>
      </c>
    </row>
    <row r="31" spans="2:14" ht="22.5" customHeight="1" x14ac:dyDescent="0.35">
      <c r="B31" s="410">
        <v>24</v>
      </c>
      <c r="C31" s="317" t="s">
        <v>206</v>
      </c>
      <c r="D31" s="311" t="s">
        <v>176</v>
      </c>
      <c r="E31" s="321" t="s">
        <v>145</v>
      </c>
      <c r="F31" s="346">
        <v>52</v>
      </c>
      <c r="G31" s="492">
        <v>58</v>
      </c>
      <c r="H31" s="490">
        <f>VLOOKUP(G31,стрельба!$A$3:$B$103,2,0)</f>
        <v>58</v>
      </c>
      <c r="I31" s="31"/>
      <c r="J31" s="173">
        <f>VLOOKUP(I31,длиная!$A$3:$B$586,2,0)</f>
        <v>0</v>
      </c>
      <c r="K31" s="30">
        <v>15</v>
      </c>
      <c r="L31" s="490">
        <f>VLOOKUP(K31,'Силовая подт'!$A$3:$B$95,2,0)</f>
        <v>40</v>
      </c>
      <c r="M31" s="173">
        <f t="shared" si="0"/>
        <v>98</v>
      </c>
      <c r="N31" s="411">
        <v>24</v>
      </c>
    </row>
    <row r="32" spans="2:14" ht="22.5" customHeight="1" x14ac:dyDescent="0.35">
      <c r="B32" s="410">
        <v>25</v>
      </c>
      <c r="C32" s="561" t="s">
        <v>179</v>
      </c>
      <c r="D32" s="314" t="s">
        <v>176</v>
      </c>
      <c r="E32" s="312" t="s">
        <v>148</v>
      </c>
      <c r="F32" s="346">
        <v>50</v>
      </c>
      <c r="G32" s="492">
        <v>37</v>
      </c>
      <c r="H32" s="490">
        <f>VLOOKUP(G32,стрельба!$A$3:$B$103,2,0)</f>
        <v>37</v>
      </c>
      <c r="I32" s="31"/>
      <c r="J32" s="173">
        <f>VLOOKUP(I32,длиная!$A$3:$B$586,2,0)</f>
        <v>0</v>
      </c>
      <c r="K32" s="30">
        <v>25</v>
      </c>
      <c r="L32" s="490">
        <f>VLOOKUP(K32,'Силовая подт'!$A$3:$B$95,2,0)</f>
        <v>60</v>
      </c>
      <c r="M32" s="173">
        <f t="shared" si="0"/>
        <v>97</v>
      </c>
      <c r="N32" s="411">
        <v>25</v>
      </c>
    </row>
    <row r="33" spans="2:14" ht="22.5" customHeight="1" x14ac:dyDescent="0.35">
      <c r="B33" s="410">
        <v>26</v>
      </c>
      <c r="C33" s="317" t="s">
        <v>153</v>
      </c>
      <c r="D33" s="311" t="s">
        <v>176</v>
      </c>
      <c r="E33" s="312" t="s">
        <v>152</v>
      </c>
      <c r="F33" s="346">
        <v>68</v>
      </c>
      <c r="G33" s="492">
        <v>45</v>
      </c>
      <c r="H33" s="490">
        <f>VLOOKUP(G33,стрельба!$A$3:$B$103,2,0)</f>
        <v>45</v>
      </c>
      <c r="I33" s="31"/>
      <c r="J33" s="173">
        <f>VLOOKUP(I33,длиная!$A$3:$B$586,2,0)</f>
        <v>0</v>
      </c>
      <c r="K33" s="30">
        <v>21</v>
      </c>
      <c r="L33" s="490">
        <f>VLOOKUP(K33,'Силовая подт'!$A$3:$B$95,2,0)</f>
        <v>52</v>
      </c>
      <c r="M33" s="173">
        <f t="shared" si="0"/>
        <v>97</v>
      </c>
      <c r="N33" s="411">
        <v>26</v>
      </c>
    </row>
    <row r="34" spans="2:14" ht="22.5" customHeight="1" x14ac:dyDescent="0.35">
      <c r="B34" s="410">
        <v>27</v>
      </c>
      <c r="C34" s="317" t="s">
        <v>230</v>
      </c>
      <c r="D34" s="311" t="s">
        <v>176</v>
      </c>
      <c r="E34" s="321" t="s">
        <v>229</v>
      </c>
      <c r="F34" s="346">
        <v>95</v>
      </c>
      <c r="G34" s="492">
        <v>78</v>
      </c>
      <c r="H34" s="490">
        <f>VLOOKUP(G34,стрельба!$A$3:$B$103,2,0)</f>
        <v>78</v>
      </c>
      <c r="I34" s="31"/>
      <c r="J34" s="173">
        <f>VLOOKUP(I34,длиная!$A$3:$B$586,2,0)</f>
        <v>0</v>
      </c>
      <c r="K34" s="30">
        <v>7</v>
      </c>
      <c r="L34" s="490">
        <f>VLOOKUP(K34,'Силовая подт'!$A$3:$B$95,2,0)</f>
        <v>18</v>
      </c>
      <c r="M34" s="173">
        <f t="shared" si="0"/>
        <v>96</v>
      </c>
      <c r="N34" s="411">
        <v>27</v>
      </c>
    </row>
    <row r="35" spans="2:14" ht="22.5" customHeight="1" x14ac:dyDescent="0.35">
      <c r="B35" s="410">
        <v>28</v>
      </c>
      <c r="C35" s="317" t="s">
        <v>236</v>
      </c>
      <c r="D35" s="311" t="s">
        <v>176</v>
      </c>
      <c r="E35" s="323" t="s">
        <v>146</v>
      </c>
      <c r="F35" s="346">
        <v>46</v>
      </c>
      <c r="G35" s="492">
        <v>49</v>
      </c>
      <c r="H35" s="490">
        <f>VLOOKUP(G35,стрельба!$A$3:$B$103,2,0)</f>
        <v>49</v>
      </c>
      <c r="I35" s="31"/>
      <c r="J35" s="173">
        <f>VLOOKUP(I35,длиная!$A$3:$B$586,2,0)</f>
        <v>0</v>
      </c>
      <c r="K35" s="30">
        <v>18</v>
      </c>
      <c r="L35" s="490">
        <f>VLOOKUP(K35,'Силовая подт'!$A$3:$B$95,2,0)</f>
        <v>46</v>
      </c>
      <c r="M35" s="173">
        <f t="shared" si="0"/>
        <v>95</v>
      </c>
      <c r="N35" s="411">
        <v>28</v>
      </c>
    </row>
    <row r="36" spans="2:14" ht="22.5" customHeight="1" x14ac:dyDescent="0.35">
      <c r="B36" s="410">
        <v>29</v>
      </c>
      <c r="C36" s="317" t="s">
        <v>218</v>
      </c>
      <c r="D36" s="311" t="s">
        <v>176</v>
      </c>
      <c r="E36" s="321" t="s">
        <v>219</v>
      </c>
      <c r="F36" s="346">
        <v>89</v>
      </c>
      <c r="G36" s="492">
        <v>41</v>
      </c>
      <c r="H36" s="490">
        <f>VLOOKUP(G36,стрельба!$A$3:$B$103,2,0)</f>
        <v>41</v>
      </c>
      <c r="I36" s="31"/>
      <c r="J36" s="173">
        <f>VLOOKUP(I36,длиная!$A$3:$B$586,2,0)</f>
        <v>0</v>
      </c>
      <c r="K36" s="30">
        <v>20</v>
      </c>
      <c r="L36" s="490">
        <f>VLOOKUP(K36,'Силовая подт'!$A$3:$B$95,2,0)</f>
        <v>50</v>
      </c>
      <c r="M36" s="173">
        <f t="shared" si="0"/>
        <v>91</v>
      </c>
      <c r="N36" s="411">
        <v>29</v>
      </c>
    </row>
    <row r="37" spans="2:14" ht="22.5" customHeight="1" x14ac:dyDescent="0.35">
      <c r="B37" s="410">
        <v>30</v>
      </c>
      <c r="C37" s="317" t="s">
        <v>214</v>
      </c>
      <c r="D37" s="311" t="s">
        <v>176</v>
      </c>
      <c r="E37" s="321" t="s">
        <v>140</v>
      </c>
      <c r="F37" s="346">
        <v>63</v>
      </c>
      <c r="G37" s="492">
        <v>31</v>
      </c>
      <c r="H37" s="490">
        <f>VLOOKUP(G37,стрельба!$A$3:$B$103,2,0)</f>
        <v>31</v>
      </c>
      <c r="I37" s="31"/>
      <c r="J37" s="173">
        <f>VLOOKUP(I37,длиная!$A$3:$B$586,2,0)</f>
        <v>0</v>
      </c>
      <c r="K37" s="30">
        <v>23</v>
      </c>
      <c r="L37" s="490">
        <f>VLOOKUP(K37,'Силовая подт'!$A$3:$B$95,2,0)</f>
        <v>56</v>
      </c>
      <c r="M37" s="173">
        <f t="shared" si="0"/>
        <v>87</v>
      </c>
      <c r="N37" s="411">
        <v>30</v>
      </c>
    </row>
    <row r="38" spans="2:14" ht="22.5" customHeight="1" x14ac:dyDescent="0.35">
      <c r="B38" s="410">
        <v>31</v>
      </c>
      <c r="C38" s="317" t="s">
        <v>137</v>
      </c>
      <c r="D38" s="311" t="s">
        <v>176</v>
      </c>
      <c r="E38" s="312" t="s">
        <v>136</v>
      </c>
      <c r="F38" s="346">
        <v>49</v>
      </c>
      <c r="G38" s="492">
        <v>28</v>
      </c>
      <c r="H38" s="490">
        <f>VLOOKUP(G38,стрельба!$A$3:$B$103,2,0)</f>
        <v>28</v>
      </c>
      <c r="I38" s="206"/>
      <c r="J38" s="173">
        <f>VLOOKUP(I38,длиная!$A$3:$B$586,2,0)</f>
        <v>0</v>
      </c>
      <c r="K38" s="172">
        <v>24</v>
      </c>
      <c r="L38" s="490">
        <f>VLOOKUP(K38,'Силовая подт'!$A$3:$B$95,2,0)</f>
        <v>58</v>
      </c>
      <c r="M38" s="173">
        <f t="shared" si="0"/>
        <v>86</v>
      </c>
      <c r="N38" s="411">
        <v>31</v>
      </c>
    </row>
    <row r="39" spans="2:14" ht="22.5" customHeight="1" x14ac:dyDescent="0.35">
      <c r="B39" s="410">
        <v>32</v>
      </c>
      <c r="C39" s="316" t="s">
        <v>182</v>
      </c>
      <c r="D39" s="311" t="s">
        <v>176</v>
      </c>
      <c r="E39" s="312" t="s">
        <v>183</v>
      </c>
      <c r="F39" s="346">
        <v>96</v>
      </c>
      <c r="G39" s="492">
        <v>42</v>
      </c>
      <c r="H39" s="490">
        <f>VLOOKUP(G39,стрельба!$A$3:$B$103,2,0)</f>
        <v>42</v>
      </c>
      <c r="I39" s="206"/>
      <c r="J39" s="173">
        <f>VLOOKUP(I39,длиная!$A$3:$B$586,2,0)</f>
        <v>0</v>
      </c>
      <c r="K39" s="172">
        <v>15</v>
      </c>
      <c r="L39" s="490">
        <f>VLOOKUP(K39,'Силовая подт'!$A$3:$B$95,2,0)</f>
        <v>40</v>
      </c>
      <c r="M39" s="173">
        <f t="shared" si="0"/>
        <v>82</v>
      </c>
      <c r="N39" s="411">
        <v>32</v>
      </c>
    </row>
    <row r="40" spans="2:14" ht="22.5" customHeight="1" x14ac:dyDescent="0.35">
      <c r="B40" s="410">
        <v>33</v>
      </c>
      <c r="C40" s="317" t="s">
        <v>203</v>
      </c>
      <c r="D40" s="311" t="s">
        <v>176</v>
      </c>
      <c r="E40" s="312" t="s">
        <v>152</v>
      </c>
      <c r="F40" s="346">
        <v>69</v>
      </c>
      <c r="G40" s="492">
        <v>29</v>
      </c>
      <c r="H40" s="490">
        <f>VLOOKUP(G40,стрельба!$A$3:$B$103,2,0)</f>
        <v>29</v>
      </c>
      <c r="I40" s="206"/>
      <c r="J40" s="173">
        <f>VLOOKUP(I40,длиная!$A$3:$B$586,2,0)</f>
        <v>0</v>
      </c>
      <c r="K40" s="172">
        <v>20</v>
      </c>
      <c r="L40" s="490">
        <f>VLOOKUP(K40,'Силовая подт'!$A$3:$B$95,2,0)</f>
        <v>50</v>
      </c>
      <c r="M40" s="173">
        <f t="shared" si="0"/>
        <v>79</v>
      </c>
      <c r="N40" s="411">
        <v>33</v>
      </c>
    </row>
    <row r="41" spans="2:14" ht="22.5" customHeight="1" x14ac:dyDescent="0.35">
      <c r="B41" s="410">
        <v>34</v>
      </c>
      <c r="C41" s="317" t="s">
        <v>198</v>
      </c>
      <c r="D41" s="311" t="s">
        <v>176</v>
      </c>
      <c r="E41" s="312" t="s">
        <v>197</v>
      </c>
      <c r="F41" s="346">
        <v>73</v>
      </c>
      <c r="G41" s="492">
        <v>34</v>
      </c>
      <c r="H41" s="490">
        <f>VLOOKUP(G41,стрельба!$A$3:$B$103,2,0)</f>
        <v>34</v>
      </c>
      <c r="I41" s="206"/>
      <c r="J41" s="173">
        <f>VLOOKUP(I41,длиная!$A$3:$B$586,2,0)</f>
        <v>0</v>
      </c>
      <c r="K41" s="172">
        <v>17</v>
      </c>
      <c r="L41" s="490">
        <f>VLOOKUP(K41,'Силовая подт'!$A$3:$B$95,2,0)</f>
        <v>44</v>
      </c>
      <c r="M41" s="173">
        <f t="shared" si="0"/>
        <v>78</v>
      </c>
      <c r="N41" s="411">
        <v>34</v>
      </c>
    </row>
    <row r="42" spans="2:14" ht="22.5" customHeight="1" x14ac:dyDescent="0.35">
      <c r="B42" s="410">
        <v>35</v>
      </c>
      <c r="C42" s="317" t="s">
        <v>141</v>
      </c>
      <c r="D42" s="311" t="s">
        <v>176</v>
      </c>
      <c r="E42" s="321" t="s">
        <v>140</v>
      </c>
      <c r="F42" s="346">
        <v>83</v>
      </c>
      <c r="G42" s="492">
        <v>0</v>
      </c>
      <c r="H42" s="490">
        <f>VLOOKUP(G42,стрельба!$A$3:$B$103,2,0)</f>
        <v>0</v>
      </c>
      <c r="I42" s="206"/>
      <c r="J42" s="173">
        <f>VLOOKUP(I42,длиная!$A$3:$B$586,2,0)</f>
        <v>0</v>
      </c>
      <c r="K42" s="172">
        <v>32</v>
      </c>
      <c r="L42" s="490">
        <f>VLOOKUP(K42,'Силовая подт'!$A$3:$B$95,2,0)</f>
        <v>74</v>
      </c>
      <c r="M42" s="173">
        <f t="shared" si="0"/>
        <v>74</v>
      </c>
      <c r="N42" s="411">
        <v>35</v>
      </c>
    </row>
    <row r="43" spans="2:14" ht="22.5" customHeight="1" x14ac:dyDescent="0.35">
      <c r="B43" s="410">
        <v>36</v>
      </c>
      <c r="C43" s="310" t="s">
        <v>178</v>
      </c>
      <c r="D43" s="311" t="s">
        <v>176</v>
      </c>
      <c r="E43" s="312" t="s">
        <v>148</v>
      </c>
      <c r="F43" s="346">
        <v>39</v>
      </c>
      <c r="G43" s="492">
        <v>38</v>
      </c>
      <c r="H43" s="490">
        <f>VLOOKUP(G43,стрельба!$A$3:$B$103,2,0)</f>
        <v>38</v>
      </c>
      <c r="I43" s="206"/>
      <c r="J43" s="173">
        <f>VLOOKUP(I43,длиная!$A$3:$B$586,2,0)</f>
        <v>0</v>
      </c>
      <c r="K43" s="172">
        <v>12</v>
      </c>
      <c r="L43" s="490">
        <f>VLOOKUP(K43,'Силовая подт'!$A$3:$B$95,2,0)</f>
        <v>34</v>
      </c>
      <c r="M43" s="173">
        <f t="shared" si="0"/>
        <v>72</v>
      </c>
      <c r="N43" s="411">
        <v>36</v>
      </c>
    </row>
    <row r="44" spans="2:14" ht="22.5" customHeight="1" x14ac:dyDescent="0.35">
      <c r="B44" s="410">
        <v>37</v>
      </c>
      <c r="C44" s="317" t="s">
        <v>161</v>
      </c>
      <c r="D44" s="311" t="s">
        <v>176</v>
      </c>
      <c r="E44" s="321" t="s">
        <v>160</v>
      </c>
      <c r="F44" s="346">
        <v>85</v>
      </c>
      <c r="G44" s="492">
        <v>20</v>
      </c>
      <c r="H44" s="490">
        <f>VLOOKUP(G44,стрельба!$A$3:$B$103,2,0)</f>
        <v>20</v>
      </c>
      <c r="I44" s="206"/>
      <c r="J44" s="173">
        <f>VLOOKUP(I44,длиная!$A$3:$B$586,2,0)</f>
        <v>0</v>
      </c>
      <c r="K44" s="172">
        <v>21</v>
      </c>
      <c r="L44" s="490">
        <f>VLOOKUP(K44,'Силовая подт'!$A$3:$B$95,2,0)</f>
        <v>52</v>
      </c>
      <c r="M44" s="173">
        <f t="shared" si="0"/>
        <v>72</v>
      </c>
      <c r="N44" s="411">
        <v>37</v>
      </c>
    </row>
    <row r="45" spans="2:14" ht="22.5" customHeight="1" x14ac:dyDescent="0.35">
      <c r="B45" s="410">
        <v>38</v>
      </c>
      <c r="C45" s="359" t="s">
        <v>243</v>
      </c>
      <c r="D45" s="385" t="s">
        <v>176</v>
      </c>
      <c r="E45" s="312" t="s">
        <v>242</v>
      </c>
      <c r="F45" s="346"/>
      <c r="G45" s="492">
        <v>41</v>
      </c>
      <c r="H45" s="490">
        <f>VLOOKUP(G45,стрельба!$A$3:$B$103,2,0)</f>
        <v>41</v>
      </c>
      <c r="I45" s="31"/>
      <c r="J45" s="173">
        <f>VLOOKUP(I45,длиная!$A$3:$B$586,2,0)</f>
        <v>0</v>
      </c>
      <c r="K45" s="30">
        <v>11</v>
      </c>
      <c r="L45" s="490">
        <f>VLOOKUP(K45,'Силовая подт'!$A$3:$B$95,2,0)</f>
        <v>31</v>
      </c>
      <c r="M45" s="173">
        <f t="shared" si="0"/>
        <v>72</v>
      </c>
      <c r="N45" s="411">
        <v>38</v>
      </c>
    </row>
    <row r="46" spans="2:14" ht="22.5" customHeight="1" x14ac:dyDescent="0.35">
      <c r="B46" s="410">
        <v>39</v>
      </c>
      <c r="C46" s="316" t="s">
        <v>184</v>
      </c>
      <c r="D46" s="311" t="s">
        <v>176</v>
      </c>
      <c r="E46" s="312" t="s">
        <v>183</v>
      </c>
      <c r="F46" s="346">
        <v>99</v>
      </c>
      <c r="G46" s="492">
        <v>28</v>
      </c>
      <c r="H46" s="490">
        <f>VLOOKUP(G46,стрельба!$A$3:$B$103,2,0)</f>
        <v>28</v>
      </c>
      <c r="I46" s="31"/>
      <c r="J46" s="173">
        <f>VLOOKUP(I46,длиная!$A$3:$B$586,2,0)</f>
        <v>0</v>
      </c>
      <c r="K46" s="30">
        <v>15</v>
      </c>
      <c r="L46" s="490">
        <f>VLOOKUP(K46,'Силовая подт'!$A$3:$B$95,2,0)</f>
        <v>40</v>
      </c>
      <c r="M46" s="173">
        <f t="shared" si="0"/>
        <v>68</v>
      </c>
      <c r="N46" s="411">
        <v>39</v>
      </c>
    </row>
    <row r="47" spans="2:14" ht="22.5" customHeight="1" x14ac:dyDescent="0.35">
      <c r="B47" s="410">
        <v>40</v>
      </c>
      <c r="C47" s="317" t="s">
        <v>217</v>
      </c>
      <c r="D47" s="311" t="s">
        <v>176</v>
      </c>
      <c r="E47" s="321" t="s">
        <v>160</v>
      </c>
      <c r="F47" s="346">
        <v>84</v>
      </c>
      <c r="G47" s="492">
        <v>6</v>
      </c>
      <c r="H47" s="490">
        <f>VLOOKUP(G47,стрельба!$A$3:$B$103,2,0)</f>
        <v>6</v>
      </c>
      <c r="I47" s="31"/>
      <c r="J47" s="173">
        <f>VLOOKUP(I47,длиная!$A$3:$B$586,2,0)</f>
        <v>0</v>
      </c>
      <c r="K47" s="30">
        <v>6</v>
      </c>
      <c r="L47" s="490">
        <f>VLOOKUP(K47,'Силовая подт'!$A$3:$B$95,2,0)</f>
        <v>16</v>
      </c>
      <c r="M47" s="173">
        <f t="shared" si="0"/>
        <v>22</v>
      </c>
      <c r="N47" s="411">
        <v>40</v>
      </c>
    </row>
    <row r="48" spans="2:14" ht="22.5" customHeight="1" x14ac:dyDescent="0.35">
      <c r="B48" s="410">
        <v>41</v>
      </c>
      <c r="C48" s="317" t="s">
        <v>190</v>
      </c>
      <c r="D48" s="311" t="s">
        <v>176</v>
      </c>
      <c r="E48" s="312" t="s">
        <v>136</v>
      </c>
      <c r="F48" s="346">
        <v>36</v>
      </c>
      <c r="G48" s="492" t="s">
        <v>247</v>
      </c>
      <c r="H48" s="490">
        <v>0</v>
      </c>
      <c r="I48" s="31"/>
      <c r="J48" s="173">
        <f>VLOOKUP(I48,длиная!$A$3:$B$586,2,0)</f>
        <v>0</v>
      </c>
      <c r="K48" s="30" t="s">
        <v>247</v>
      </c>
      <c r="L48" s="490">
        <v>0</v>
      </c>
      <c r="M48" s="173">
        <f t="shared" si="0"/>
        <v>0</v>
      </c>
      <c r="N48" s="411">
        <v>41</v>
      </c>
    </row>
    <row r="49" spans="2:14" ht="22.5" customHeight="1" thickBot="1" x14ac:dyDescent="0.4">
      <c r="B49" s="410">
        <v>42</v>
      </c>
      <c r="C49" s="447" t="s">
        <v>244</v>
      </c>
      <c r="D49" s="434" t="s">
        <v>176</v>
      </c>
      <c r="E49" s="540" t="s">
        <v>242</v>
      </c>
      <c r="F49" s="412"/>
      <c r="G49" s="541" t="s">
        <v>247</v>
      </c>
      <c r="H49" s="542">
        <v>0</v>
      </c>
      <c r="I49" s="413"/>
      <c r="J49" s="415">
        <f>VLOOKUP(I49,длиная!$A$3:$B$586,2,0)</f>
        <v>0</v>
      </c>
      <c r="K49" s="414" t="s">
        <v>247</v>
      </c>
      <c r="L49" s="542">
        <v>0</v>
      </c>
      <c r="M49" s="415">
        <f t="shared" si="0"/>
        <v>0</v>
      </c>
      <c r="N49" s="416">
        <v>42</v>
      </c>
    </row>
    <row r="50" spans="2:14" s="171" customFormat="1" ht="35.25" customHeight="1" x14ac:dyDescent="0.3">
      <c r="B50" s="484"/>
      <c r="C50" s="596" t="s">
        <v>103</v>
      </c>
      <c r="D50" s="596"/>
      <c r="E50" s="596"/>
      <c r="F50" s="596"/>
      <c r="G50" s="404"/>
      <c r="H50" s="596" t="s">
        <v>105</v>
      </c>
      <c r="I50" s="596"/>
      <c r="J50" s="596"/>
      <c r="K50" s="596"/>
      <c r="L50" s="484"/>
      <c r="M50" s="484"/>
      <c r="N50" s="291"/>
    </row>
    <row r="51" spans="2:14" s="171" customFormat="1" ht="26.25" customHeight="1" x14ac:dyDescent="0.3">
      <c r="B51" s="484"/>
      <c r="C51" s="485"/>
      <c r="D51" s="485"/>
      <c r="E51" s="485"/>
      <c r="F51" s="485"/>
      <c r="G51" s="404"/>
      <c r="H51" s="272"/>
      <c r="I51" s="271"/>
      <c r="J51" s="484"/>
      <c r="K51" s="484"/>
      <c r="L51" s="484"/>
      <c r="M51" s="484"/>
      <c r="N51" s="291"/>
    </row>
    <row r="52" spans="2:14" x14ac:dyDescent="0.35">
      <c r="H52" s="24"/>
      <c r="J52" s="24"/>
      <c r="L52" s="24"/>
    </row>
  </sheetData>
  <autoFilter ref="B7:N51"/>
  <sortState ref="C8:M49">
    <sortCondition descending="1" ref="M8:M49"/>
  </sortState>
  <mergeCells count="11">
    <mergeCell ref="C50:F50"/>
    <mergeCell ref="H50:K50"/>
    <mergeCell ref="G5:J5"/>
    <mergeCell ref="F1:L1"/>
    <mergeCell ref="F2:L2"/>
    <mergeCell ref="C5:D5"/>
    <mergeCell ref="G6:H6"/>
    <mergeCell ref="I6:J6"/>
    <mergeCell ref="K6:L6"/>
    <mergeCell ref="B4:N4"/>
    <mergeCell ref="C3:L3"/>
  </mergeCells>
  <pageMargins left="0.59055118110236227" right="0.19685039370078741" top="0.55118110236220474" bottom="0.35433070866141736" header="0.31496062992125984" footer="0.31496062992125984"/>
  <pageSetup paperSize="9" scale="78" orientation="landscape" r:id="rId1"/>
  <rowBreaks count="1" manualBreakCount="1">
    <brk id="24" max="1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N46"/>
  <sheetViews>
    <sheetView view="pageBreakPreview" topLeftCell="A28" zoomScale="87" zoomScaleNormal="100" zoomScaleSheetLayoutView="87" workbookViewId="0">
      <selection activeCell="F14" sqref="F14"/>
    </sheetView>
  </sheetViews>
  <sheetFormatPr defaultRowHeight="15.6" x14ac:dyDescent="0.3"/>
  <cols>
    <col min="1" max="1" width="9.109375" customWidth="1"/>
    <col min="2" max="2" width="6.5546875" style="1" customWidth="1"/>
    <col min="3" max="3" width="23.33203125" style="380" customWidth="1"/>
    <col min="4" max="4" width="7.44140625" style="381" customWidth="1"/>
    <col min="5" max="5" width="26.5546875" style="381" customWidth="1"/>
    <col min="6" max="6" width="8.77734375" style="382" customWidth="1"/>
    <col min="7" max="7" width="10.109375" style="383" customWidth="1"/>
    <col min="8" max="8" width="10.33203125" style="383" customWidth="1"/>
    <col min="9" max="9" width="11.21875" style="384" hidden="1" customWidth="1"/>
    <col min="10" max="10" width="10.77734375" style="383" hidden="1" customWidth="1"/>
    <col min="11" max="11" width="9.33203125" style="383" customWidth="1"/>
    <col min="12" max="12" width="9.21875" style="383" customWidth="1"/>
    <col min="13" max="13" width="10.5546875" style="383" customWidth="1"/>
    <col min="14" max="14" width="9.33203125" style="379" customWidth="1"/>
    <col min="15" max="232" width="9.109375"/>
    <col min="233" max="233" width="4.33203125" customWidth="1"/>
    <col min="234" max="234" width="3.88671875" customWidth="1"/>
    <col min="235" max="235" width="22.5546875" customWidth="1"/>
    <col min="236" max="236" width="20" customWidth="1"/>
    <col min="237" max="237" width="7.88671875" customWidth="1"/>
    <col min="238" max="238" width="16" customWidth="1"/>
    <col min="239" max="239" width="7.5546875" customWidth="1"/>
    <col min="240" max="240" width="11" customWidth="1"/>
    <col min="241" max="241" width="7" customWidth="1"/>
    <col min="242" max="242" width="7.5546875" customWidth="1"/>
    <col min="243" max="243" width="7.88671875" customWidth="1"/>
    <col min="244" max="244" width="8.33203125" customWidth="1"/>
    <col min="245" max="245" width="8.44140625" customWidth="1"/>
    <col min="246" max="246" width="7.6640625" customWidth="1"/>
    <col min="247" max="247" width="7.33203125" customWidth="1"/>
    <col min="248" max="488" width="9.109375"/>
    <col min="489" max="489" width="4.33203125" customWidth="1"/>
    <col min="490" max="490" width="3.88671875" customWidth="1"/>
    <col min="491" max="491" width="22.5546875" customWidth="1"/>
    <col min="492" max="492" width="20" customWidth="1"/>
    <col min="493" max="493" width="7.88671875" customWidth="1"/>
    <col min="494" max="494" width="16" customWidth="1"/>
    <col min="495" max="495" width="7.5546875" customWidth="1"/>
    <col min="496" max="496" width="11" customWidth="1"/>
    <col min="497" max="497" width="7" customWidth="1"/>
    <col min="498" max="498" width="7.5546875" customWidth="1"/>
    <col min="499" max="499" width="7.88671875" customWidth="1"/>
    <col min="500" max="500" width="8.33203125" customWidth="1"/>
    <col min="501" max="501" width="8.44140625" customWidth="1"/>
    <col min="502" max="502" width="7.6640625" customWidth="1"/>
    <col min="503" max="503" width="7.33203125" customWidth="1"/>
    <col min="504" max="744" width="9.109375"/>
    <col min="745" max="745" width="4.33203125" customWidth="1"/>
    <col min="746" max="746" width="3.88671875" customWidth="1"/>
    <col min="747" max="747" width="22.5546875" customWidth="1"/>
    <col min="748" max="748" width="20" customWidth="1"/>
    <col min="749" max="749" width="7.88671875" customWidth="1"/>
    <col min="750" max="750" width="16" customWidth="1"/>
    <col min="751" max="751" width="7.5546875" customWidth="1"/>
    <col min="752" max="752" width="11" customWidth="1"/>
    <col min="753" max="753" width="7" customWidth="1"/>
    <col min="754" max="754" width="7.5546875" customWidth="1"/>
    <col min="755" max="755" width="7.88671875" customWidth="1"/>
    <col min="756" max="756" width="8.33203125" customWidth="1"/>
    <col min="757" max="757" width="8.44140625" customWidth="1"/>
    <col min="758" max="758" width="7.6640625" customWidth="1"/>
    <col min="759" max="759" width="7.33203125" customWidth="1"/>
    <col min="760" max="1000" width="9.109375"/>
    <col min="1001" max="1001" width="4.33203125" customWidth="1"/>
    <col min="1002" max="1002" width="3.88671875" customWidth="1"/>
    <col min="1003" max="1003" width="22.5546875" customWidth="1"/>
    <col min="1004" max="1004" width="20" customWidth="1"/>
    <col min="1005" max="1005" width="7.88671875" customWidth="1"/>
    <col min="1006" max="1006" width="16" customWidth="1"/>
    <col min="1007" max="1007" width="7.5546875" customWidth="1"/>
    <col min="1008" max="1008" width="11" customWidth="1"/>
    <col min="1009" max="1009" width="7" customWidth="1"/>
    <col min="1010" max="1010" width="7.5546875" customWidth="1"/>
    <col min="1011" max="1011" width="7.88671875" customWidth="1"/>
    <col min="1012" max="1012" width="8.33203125" customWidth="1"/>
    <col min="1013" max="1013" width="8.44140625" customWidth="1"/>
    <col min="1014" max="1014" width="7.6640625" customWidth="1"/>
    <col min="1015" max="1015" width="7.33203125" customWidth="1"/>
    <col min="1016" max="1256" width="9.109375"/>
    <col min="1257" max="1257" width="4.33203125" customWidth="1"/>
    <col min="1258" max="1258" width="3.88671875" customWidth="1"/>
    <col min="1259" max="1259" width="22.5546875" customWidth="1"/>
    <col min="1260" max="1260" width="20" customWidth="1"/>
    <col min="1261" max="1261" width="7.88671875" customWidth="1"/>
    <col min="1262" max="1262" width="16" customWidth="1"/>
    <col min="1263" max="1263" width="7.5546875" customWidth="1"/>
    <col min="1264" max="1264" width="11" customWidth="1"/>
    <col min="1265" max="1265" width="7" customWidth="1"/>
    <col min="1266" max="1266" width="7.5546875" customWidth="1"/>
    <col min="1267" max="1267" width="7.88671875" customWidth="1"/>
    <col min="1268" max="1268" width="8.33203125" customWidth="1"/>
    <col min="1269" max="1269" width="8.44140625" customWidth="1"/>
    <col min="1270" max="1270" width="7.6640625" customWidth="1"/>
    <col min="1271" max="1271" width="7.33203125" customWidth="1"/>
    <col min="1272" max="1512" width="9.109375"/>
    <col min="1513" max="1513" width="4.33203125" customWidth="1"/>
    <col min="1514" max="1514" width="3.88671875" customWidth="1"/>
    <col min="1515" max="1515" width="22.5546875" customWidth="1"/>
    <col min="1516" max="1516" width="20" customWidth="1"/>
    <col min="1517" max="1517" width="7.88671875" customWidth="1"/>
    <col min="1518" max="1518" width="16" customWidth="1"/>
    <col min="1519" max="1519" width="7.5546875" customWidth="1"/>
    <col min="1520" max="1520" width="11" customWidth="1"/>
    <col min="1521" max="1521" width="7" customWidth="1"/>
    <col min="1522" max="1522" width="7.5546875" customWidth="1"/>
    <col min="1523" max="1523" width="7.88671875" customWidth="1"/>
    <col min="1524" max="1524" width="8.33203125" customWidth="1"/>
    <col min="1525" max="1525" width="8.44140625" customWidth="1"/>
    <col min="1526" max="1526" width="7.6640625" customWidth="1"/>
    <col min="1527" max="1527" width="7.33203125" customWidth="1"/>
    <col min="1528" max="1768" width="9.109375"/>
    <col min="1769" max="1769" width="4.33203125" customWidth="1"/>
    <col min="1770" max="1770" width="3.88671875" customWidth="1"/>
    <col min="1771" max="1771" width="22.5546875" customWidth="1"/>
    <col min="1772" max="1772" width="20" customWidth="1"/>
    <col min="1773" max="1773" width="7.88671875" customWidth="1"/>
    <col min="1774" max="1774" width="16" customWidth="1"/>
    <col min="1775" max="1775" width="7.5546875" customWidth="1"/>
    <col min="1776" max="1776" width="11" customWidth="1"/>
    <col min="1777" max="1777" width="7" customWidth="1"/>
    <col min="1778" max="1778" width="7.5546875" customWidth="1"/>
    <col min="1779" max="1779" width="7.88671875" customWidth="1"/>
    <col min="1780" max="1780" width="8.33203125" customWidth="1"/>
    <col min="1781" max="1781" width="8.44140625" customWidth="1"/>
    <col min="1782" max="1782" width="7.6640625" customWidth="1"/>
    <col min="1783" max="1783" width="7.33203125" customWidth="1"/>
    <col min="1784" max="2024" width="9.109375"/>
    <col min="2025" max="2025" width="4.33203125" customWidth="1"/>
    <col min="2026" max="2026" width="3.88671875" customWidth="1"/>
    <col min="2027" max="2027" width="22.5546875" customWidth="1"/>
    <col min="2028" max="2028" width="20" customWidth="1"/>
    <col min="2029" max="2029" width="7.88671875" customWidth="1"/>
    <col min="2030" max="2030" width="16" customWidth="1"/>
    <col min="2031" max="2031" width="7.5546875" customWidth="1"/>
    <col min="2032" max="2032" width="11" customWidth="1"/>
    <col min="2033" max="2033" width="7" customWidth="1"/>
    <col min="2034" max="2034" width="7.5546875" customWidth="1"/>
    <col min="2035" max="2035" width="7.88671875" customWidth="1"/>
    <col min="2036" max="2036" width="8.33203125" customWidth="1"/>
    <col min="2037" max="2037" width="8.44140625" customWidth="1"/>
    <col min="2038" max="2038" width="7.6640625" customWidth="1"/>
    <col min="2039" max="2039" width="7.33203125" customWidth="1"/>
    <col min="2040" max="2280" width="9.109375"/>
    <col min="2281" max="2281" width="4.33203125" customWidth="1"/>
    <col min="2282" max="2282" width="3.88671875" customWidth="1"/>
    <col min="2283" max="2283" width="22.5546875" customWidth="1"/>
    <col min="2284" max="2284" width="20" customWidth="1"/>
    <col min="2285" max="2285" width="7.88671875" customWidth="1"/>
    <col min="2286" max="2286" width="16" customWidth="1"/>
    <col min="2287" max="2287" width="7.5546875" customWidth="1"/>
    <col min="2288" max="2288" width="11" customWidth="1"/>
    <col min="2289" max="2289" width="7" customWidth="1"/>
    <col min="2290" max="2290" width="7.5546875" customWidth="1"/>
    <col min="2291" max="2291" width="7.88671875" customWidth="1"/>
    <col min="2292" max="2292" width="8.33203125" customWidth="1"/>
    <col min="2293" max="2293" width="8.44140625" customWidth="1"/>
    <col min="2294" max="2294" width="7.6640625" customWidth="1"/>
    <col min="2295" max="2295" width="7.33203125" customWidth="1"/>
    <col min="2296" max="2536" width="9.109375"/>
    <col min="2537" max="2537" width="4.33203125" customWidth="1"/>
    <col min="2538" max="2538" width="3.88671875" customWidth="1"/>
    <col min="2539" max="2539" width="22.5546875" customWidth="1"/>
    <col min="2540" max="2540" width="20" customWidth="1"/>
    <col min="2541" max="2541" width="7.88671875" customWidth="1"/>
    <col min="2542" max="2542" width="16" customWidth="1"/>
    <col min="2543" max="2543" width="7.5546875" customWidth="1"/>
    <col min="2544" max="2544" width="11" customWidth="1"/>
    <col min="2545" max="2545" width="7" customWidth="1"/>
    <col min="2546" max="2546" width="7.5546875" customWidth="1"/>
    <col min="2547" max="2547" width="7.88671875" customWidth="1"/>
    <col min="2548" max="2548" width="8.33203125" customWidth="1"/>
    <col min="2549" max="2549" width="8.44140625" customWidth="1"/>
    <col min="2550" max="2550" width="7.6640625" customWidth="1"/>
    <col min="2551" max="2551" width="7.33203125" customWidth="1"/>
    <col min="2552" max="2792" width="9.109375"/>
    <col min="2793" max="2793" width="4.33203125" customWidth="1"/>
    <col min="2794" max="2794" width="3.88671875" customWidth="1"/>
    <col min="2795" max="2795" width="22.5546875" customWidth="1"/>
    <col min="2796" max="2796" width="20" customWidth="1"/>
    <col min="2797" max="2797" width="7.88671875" customWidth="1"/>
    <col min="2798" max="2798" width="16" customWidth="1"/>
    <col min="2799" max="2799" width="7.5546875" customWidth="1"/>
    <col min="2800" max="2800" width="11" customWidth="1"/>
    <col min="2801" max="2801" width="7" customWidth="1"/>
    <col min="2802" max="2802" width="7.5546875" customWidth="1"/>
    <col min="2803" max="2803" width="7.88671875" customWidth="1"/>
    <col min="2804" max="2804" width="8.33203125" customWidth="1"/>
    <col min="2805" max="2805" width="8.44140625" customWidth="1"/>
    <col min="2806" max="2806" width="7.6640625" customWidth="1"/>
    <col min="2807" max="2807" width="7.33203125" customWidth="1"/>
    <col min="2808" max="3048" width="9.109375"/>
    <col min="3049" max="3049" width="4.33203125" customWidth="1"/>
    <col min="3050" max="3050" width="3.88671875" customWidth="1"/>
    <col min="3051" max="3051" width="22.5546875" customWidth="1"/>
    <col min="3052" max="3052" width="20" customWidth="1"/>
    <col min="3053" max="3053" width="7.88671875" customWidth="1"/>
    <col min="3054" max="3054" width="16" customWidth="1"/>
    <col min="3055" max="3055" width="7.5546875" customWidth="1"/>
    <col min="3056" max="3056" width="11" customWidth="1"/>
    <col min="3057" max="3057" width="7" customWidth="1"/>
    <col min="3058" max="3058" width="7.5546875" customWidth="1"/>
    <col min="3059" max="3059" width="7.88671875" customWidth="1"/>
    <col min="3060" max="3060" width="8.33203125" customWidth="1"/>
    <col min="3061" max="3061" width="8.44140625" customWidth="1"/>
    <col min="3062" max="3062" width="7.6640625" customWidth="1"/>
    <col min="3063" max="3063" width="7.33203125" customWidth="1"/>
    <col min="3064" max="3304" width="9.109375"/>
    <col min="3305" max="3305" width="4.33203125" customWidth="1"/>
    <col min="3306" max="3306" width="3.88671875" customWidth="1"/>
    <col min="3307" max="3307" width="22.5546875" customWidth="1"/>
    <col min="3308" max="3308" width="20" customWidth="1"/>
    <col min="3309" max="3309" width="7.88671875" customWidth="1"/>
    <col min="3310" max="3310" width="16" customWidth="1"/>
    <col min="3311" max="3311" width="7.5546875" customWidth="1"/>
    <col min="3312" max="3312" width="11" customWidth="1"/>
    <col min="3313" max="3313" width="7" customWidth="1"/>
    <col min="3314" max="3314" width="7.5546875" customWidth="1"/>
    <col min="3315" max="3315" width="7.88671875" customWidth="1"/>
    <col min="3316" max="3316" width="8.33203125" customWidth="1"/>
    <col min="3317" max="3317" width="8.44140625" customWidth="1"/>
    <col min="3318" max="3318" width="7.6640625" customWidth="1"/>
    <col min="3319" max="3319" width="7.33203125" customWidth="1"/>
    <col min="3320" max="3560" width="9.109375"/>
    <col min="3561" max="3561" width="4.33203125" customWidth="1"/>
    <col min="3562" max="3562" width="3.88671875" customWidth="1"/>
    <col min="3563" max="3563" width="22.5546875" customWidth="1"/>
    <col min="3564" max="3564" width="20" customWidth="1"/>
    <col min="3565" max="3565" width="7.88671875" customWidth="1"/>
    <col min="3566" max="3566" width="16" customWidth="1"/>
    <col min="3567" max="3567" width="7.5546875" customWidth="1"/>
    <col min="3568" max="3568" width="11" customWidth="1"/>
    <col min="3569" max="3569" width="7" customWidth="1"/>
    <col min="3570" max="3570" width="7.5546875" customWidth="1"/>
    <col min="3571" max="3571" width="7.88671875" customWidth="1"/>
    <col min="3572" max="3572" width="8.33203125" customWidth="1"/>
    <col min="3573" max="3573" width="8.44140625" customWidth="1"/>
    <col min="3574" max="3574" width="7.6640625" customWidth="1"/>
    <col min="3575" max="3575" width="7.33203125" customWidth="1"/>
    <col min="3576" max="3816" width="9.109375"/>
    <col min="3817" max="3817" width="4.33203125" customWidth="1"/>
    <col min="3818" max="3818" width="3.88671875" customWidth="1"/>
    <col min="3819" max="3819" width="22.5546875" customWidth="1"/>
    <col min="3820" max="3820" width="20" customWidth="1"/>
    <col min="3821" max="3821" width="7.88671875" customWidth="1"/>
    <col min="3822" max="3822" width="16" customWidth="1"/>
    <col min="3823" max="3823" width="7.5546875" customWidth="1"/>
    <col min="3824" max="3824" width="11" customWidth="1"/>
    <col min="3825" max="3825" width="7" customWidth="1"/>
    <col min="3826" max="3826" width="7.5546875" customWidth="1"/>
    <col min="3827" max="3827" width="7.88671875" customWidth="1"/>
    <col min="3828" max="3828" width="8.33203125" customWidth="1"/>
    <col min="3829" max="3829" width="8.44140625" customWidth="1"/>
    <col min="3830" max="3830" width="7.6640625" customWidth="1"/>
    <col min="3831" max="3831" width="7.33203125" customWidth="1"/>
    <col min="3832" max="4072" width="9.109375"/>
    <col min="4073" max="4073" width="4.33203125" customWidth="1"/>
    <col min="4074" max="4074" width="3.88671875" customWidth="1"/>
    <col min="4075" max="4075" width="22.5546875" customWidth="1"/>
    <col min="4076" max="4076" width="20" customWidth="1"/>
    <col min="4077" max="4077" width="7.88671875" customWidth="1"/>
    <col min="4078" max="4078" width="16" customWidth="1"/>
    <col min="4079" max="4079" width="7.5546875" customWidth="1"/>
    <col min="4080" max="4080" width="11" customWidth="1"/>
    <col min="4081" max="4081" width="7" customWidth="1"/>
    <col min="4082" max="4082" width="7.5546875" customWidth="1"/>
    <col min="4083" max="4083" width="7.88671875" customWidth="1"/>
    <col min="4084" max="4084" width="8.33203125" customWidth="1"/>
    <col min="4085" max="4085" width="8.44140625" customWidth="1"/>
    <col min="4086" max="4086" width="7.6640625" customWidth="1"/>
    <col min="4087" max="4087" width="7.33203125" customWidth="1"/>
    <col min="4088" max="4328" width="9.109375"/>
    <col min="4329" max="4329" width="4.33203125" customWidth="1"/>
    <col min="4330" max="4330" width="3.88671875" customWidth="1"/>
    <col min="4331" max="4331" width="22.5546875" customWidth="1"/>
    <col min="4332" max="4332" width="20" customWidth="1"/>
    <col min="4333" max="4333" width="7.88671875" customWidth="1"/>
    <col min="4334" max="4334" width="16" customWidth="1"/>
    <col min="4335" max="4335" width="7.5546875" customWidth="1"/>
    <col min="4336" max="4336" width="11" customWidth="1"/>
    <col min="4337" max="4337" width="7" customWidth="1"/>
    <col min="4338" max="4338" width="7.5546875" customWidth="1"/>
    <col min="4339" max="4339" width="7.88671875" customWidth="1"/>
    <col min="4340" max="4340" width="8.33203125" customWidth="1"/>
    <col min="4341" max="4341" width="8.44140625" customWidth="1"/>
    <col min="4342" max="4342" width="7.6640625" customWidth="1"/>
    <col min="4343" max="4343" width="7.33203125" customWidth="1"/>
    <col min="4344" max="4584" width="9.109375"/>
    <col min="4585" max="4585" width="4.33203125" customWidth="1"/>
    <col min="4586" max="4586" width="3.88671875" customWidth="1"/>
    <col min="4587" max="4587" width="22.5546875" customWidth="1"/>
    <col min="4588" max="4588" width="20" customWidth="1"/>
    <col min="4589" max="4589" width="7.88671875" customWidth="1"/>
    <col min="4590" max="4590" width="16" customWidth="1"/>
    <col min="4591" max="4591" width="7.5546875" customWidth="1"/>
    <col min="4592" max="4592" width="11" customWidth="1"/>
    <col min="4593" max="4593" width="7" customWidth="1"/>
    <col min="4594" max="4594" width="7.5546875" customWidth="1"/>
    <col min="4595" max="4595" width="7.88671875" customWidth="1"/>
    <col min="4596" max="4596" width="8.33203125" customWidth="1"/>
    <col min="4597" max="4597" width="8.44140625" customWidth="1"/>
    <col min="4598" max="4598" width="7.6640625" customWidth="1"/>
    <col min="4599" max="4599" width="7.33203125" customWidth="1"/>
    <col min="4600" max="4840" width="9.109375"/>
    <col min="4841" max="4841" width="4.33203125" customWidth="1"/>
    <col min="4842" max="4842" width="3.88671875" customWidth="1"/>
    <col min="4843" max="4843" width="22.5546875" customWidth="1"/>
    <col min="4844" max="4844" width="20" customWidth="1"/>
    <col min="4845" max="4845" width="7.88671875" customWidth="1"/>
    <col min="4846" max="4846" width="16" customWidth="1"/>
    <col min="4847" max="4847" width="7.5546875" customWidth="1"/>
    <col min="4848" max="4848" width="11" customWidth="1"/>
    <col min="4849" max="4849" width="7" customWidth="1"/>
    <col min="4850" max="4850" width="7.5546875" customWidth="1"/>
    <col min="4851" max="4851" width="7.88671875" customWidth="1"/>
    <col min="4852" max="4852" width="8.33203125" customWidth="1"/>
    <col min="4853" max="4853" width="8.44140625" customWidth="1"/>
    <col min="4854" max="4854" width="7.6640625" customWidth="1"/>
    <col min="4855" max="4855" width="7.33203125" customWidth="1"/>
    <col min="4856" max="5096" width="9.109375"/>
    <col min="5097" max="5097" width="4.33203125" customWidth="1"/>
    <col min="5098" max="5098" width="3.88671875" customWidth="1"/>
    <col min="5099" max="5099" width="22.5546875" customWidth="1"/>
    <col min="5100" max="5100" width="20" customWidth="1"/>
    <col min="5101" max="5101" width="7.88671875" customWidth="1"/>
    <col min="5102" max="5102" width="16" customWidth="1"/>
    <col min="5103" max="5103" width="7.5546875" customWidth="1"/>
    <col min="5104" max="5104" width="11" customWidth="1"/>
    <col min="5105" max="5105" width="7" customWidth="1"/>
    <col min="5106" max="5106" width="7.5546875" customWidth="1"/>
    <col min="5107" max="5107" width="7.88671875" customWidth="1"/>
    <col min="5108" max="5108" width="8.33203125" customWidth="1"/>
    <col min="5109" max="5109" width="8.44140625" customWidth="1"/>
    <col min="5110" max="5110" width="7.6640625" customWidth="1"/>
    <col min="5111" max="5111" width="7.33203125" customWidth="1"/>
    <col min="5112" max="5352" width="9.109375"/>
    <col min="5353" max="5353" width="4.33203125" customWidth="1"/>
    <col min="5354" max="5354" width="3.88671875" customWidth="1"/>
    <col min="5355" max="5355" width="22.5546875" customWidth="1"/>
    <col min="5356" max="5356" width="20" customWidth="1"/>
    <col min="5357" max="5357" width="7.88671875" customWidth="1"/>
    <col min="5358" max="5358" width="16" customWidth="1"/>
    <col min="5359" max="5359" width="7.5546875" customWidth="1"/>
    <col min="5360" max="5360" width="11" customWidth="1"/>
    <col min="5361" max="5361" width="7" customWidth="1"/>
    <col min="5362" max="5362" width="7.5546875" customWidth="1"/>
    <col min="5363" max="5363" width="7.88671875" customWidth="1"/>
    <col min="5364" max="5364" width="8.33203125" customWidth="1"/>
    <col min="5365" max="5365" width="8.44140625" customWidth="1"/>
    <col min="5366" max="5366" width="7.6640625" customWidth="1"/>
    <col min="5367" max="5367" width="7.33203125" customWidth="1"/>
    <col min="5368" max="5608" width="9.109375"/>
    <col min="5609" max="5609" width="4.33203125" customWidth="1"/>
    <col min="5610" max="5610" width="3.88671875" customWidth="1"/>
    <col min="5611" max="5611" width="22.5546875" customWidth="1"/>
    <col min="5612" max="5612" width="20" customWidth="1"/>
    <col min="5613" max="5613" width="7.88671875" customWidth="1"/>
    <col min="5614" max="5614" width="16" customWidth="1"/>
    <col min="5615" max="5615" width="7.5546875" customWidth="1"/>
    <col min="5616" max="5616" width="11" customWidth="1"/>
    <col min="5617" max="5617" width="7" customWidth="1"/>
    <col min="5618" max="5618" width="7.5546875" customWidth="1"/>
    <col min="5619" max="5619" width="7.88671875" customWidth="1"/>
    <col min="5620" max="5620" width="8.33203125" customWidth="1"/>
    <col min="5621" max="5621" width="8.44140625" customWidth="1"/>
    <col min="5622" max="5622" width="7.6640625" customWidth="1"/>
    <col min="5623" max="5623" width="7.33203125" customWidth="1"/>
    <col min="5624" max="5864" width="9.109375"/>
    <col min="5865" max="5865" width="4.33203125" customWidth="1"/>
    <col min="5866" max="5866" width="3.88671875" customWidth="1"/>
    <col min="5867" max="5867" width="22.5546875" customWidth="1"/>
    <col min="5868" max="5868" width="20" customWidth="1"/>
    <col min="5869" max="5869" width="7.88671875" customWidth="1"/>
    <col min="5870" max="5870" width="16" customWidth="1"/>
    <col min="5871" max="5871" width="7.5546875" customWidth="1"/>
    <col min="5872" max="5872" width="11" customWidth="1"/>
    <col min="5873" max="5873" width="7" customWidth="1"/>
    <col min="5874" max="5874" width="7.5546875" customWidth="1"/>
    <col min="5875" max="5875" width="7.88671875" customWidth="1"/>
    <col min="5876" max="5876" width="8.33203125" customWidth="1"/>
    <col min="5877" max="5877" width="8.44140625" customWidth="1"/>
    <col min="5878" max="5878" width="7.6640625" customWidth="1"/>
    <col min="5879" max="5879" width="7.33203125" customWidth="1"/>
    <col min="5880" max="6120" width="9.109375"/>
    <col min="6121" max="6121" width="4.33203125" customWidth="1"/>
    <col min="6122" max="6122" width="3.88671875" customWidth="1"/>
    <col min="6123" max="6123" width="22.5546875" customWidth="1"/>
    <col min="6124" max="6124" width="20" customWidth="1"/>
    <col min="6125" max="6125" width="7.88671875" customWidth="1"/>
    <col min="6126" max="6126" width="16" customWidth="1"/>
    <col min="6127" max="6127" width="7.5546875" customWidth="1"/>
    <col min="6128" max="6128" width="11" customWidth="1"/>
    <col min="6129" max="6129" width="7" customWidth="1"/>
    <col min="6130" max="6130" width="7.5546875" customWidth="1"/>
    <col min="6131" max="6131" width="7.88671875" customWidth="1"/>
    <col min="6132" max="6132" width="8.33203125" customWidth="1"/>
    <col min="6133" max="6133" width="8.44140625" customWidth="1"/>
    <col min="6134" max="6134" width="7.6640625" customWidth="1"/>
    <col min="6135" max="6135" width="7.33203125" customWidth="1"/>
    <col min="6136" max="6376" width="9.109375"/>
    <col min="6377" max="6377" width="4.33203125" customWidth="1"/>
    <col min="6378" max="6378" width="3.88671875" customWidth="1"/>
    <col min="6379" max="6379" width="22.5546875" customWidth="1"/>
    <col min="6380" max="6380" width="20" customWidth="1"/>
    <col min="6381" max="6381" width="7.88671875" customWidth="1"/>
    <col min="6382" max="6382" width="16" customWidth="1"/>
    <col min="6383" max="6383" width="7.5546875" customWidth="1"/>
    <col min="6384" max="6384" width="11" customWidth="1"/>
    <col min="6385" max="6385" width="7" customWidth="1"/>
    <col min="6386" max="6386" width="7.5546875" customWidth="1"/>
    <col min="6387" max="6387" width="7.88671875" customWidth="1"/>
    <col min="6388" max="6388" width="8.33203125" customWidth="1"/>
    <col min="6389" max="6389" width="8.44140625" customWidth="1"/>
    <col min="6390" max="6390" width="7.6640625" customWidth="1"/>
    <col min="6391" max="6391" width="7.33203125" customWidth="1"/>
    <col min="6392" max="6632" width="9.109375"/>
    <col min="6633" max="6633" width="4.33203125" customWidth="1"/>
    <col min="6634" max="6634" width="3.88671875" customWidth="1"/>
    <col min="6635" max="6635" width="22.5546875" customWidth="1"/>
    <col min="6636" max="6636" width="20" customWidth="1"/>
    <col min="6637" max="6637" width="7.88671875" customWidth="1"/>
    <col min="6638" max="6638" width="16" customWidth="1"/>
    <col min="6639" max="6639" width="7.5546875" customWidth="1"/>
    <col min="6640" max="6640" width="11" customWidth="1"/>
    <col min="6641" max="6641" width="7" customWidth="1"/>
    <col min="6642" max="6642" width="7.5546875" customWidth="1"/>
    <col min="6643" max="6643" width="7.88671875" customWidth="1"/>
    <col min="6644" max="6644" width="8.33203125" customWidth="1"/>
    <col min="6645" max="6645" width="8.44140625" customWidth="1"/>
    <col min="6646" max="6646" width="7.6640625" customWidth="1"/>
    <col min="6647" max="6647" width="7.33203125" customWidth="1"/>
    <col min="6648" max="6888" width="9.109375"/>
    <col min="6889" max="6889" width="4.33203125" customWidth="1"/>
    <col min="6890" max="6890" width="3.88671875" customWidth="1"/>
    <col min="6891" max="6891" width="22.5546875" customWidth="1"/>
    <col min="6892" max="6892" width="20" customWidth="1"/>
    <col min="6893" max="6893" width="7.88671875" customWidth="1"/>
    <col min="6894" max="6894" width="16" customWidth="1"/>
    <col min="6895" max="6895" width="7.5546875" customWidth="1"/>
    <col min="6896" max="6896" width="11" customWidth="1"/>
    <col min="6897" max="6897" width="7" customWidth="1"/>
    <col min="6898" max="6898" width="7.5546875" customWidth="1"/>
    <col min="6899" max="6899" width="7.88671875" customWidth="1"/>
    <col min="6900" max="6900" width="8.33203125" customWidth="1"/>
    <col min="6901" max="6901" width="8.44140625" customWidth="1"/>
    <col min="6902" max="6902" width="7.6640625" customWidth="1"/>
    <col min="6903" max="6903" width="7.33203125" customWidth="1"/>
    <col min="6904" max="7144" width="9.109375"/>
    <col min="7145" max="7145" width="4.33203125" customWidth="1"/>
    <col min="7146" max="7146" width="3.88671875" customWidth="1"/>
    <col min="7147" max="7147" width="22.5546875" customWidth="1"/>
    <col min="7148" max="7148" width="20" customWidth="1"/>
    <col min="7149" max="7149" width="7.88671875" customWidth="1"/>
    <col min="7150" max="7150" width="16" customWidth="1"/>
    <col min="7151" max="7151" width="7.5546875" customWidth="1"/>
    <col min="7152" max="7152" width="11" customWidth="1"/>
    <col min="7153" max="7153" width="7" customWidth="1"/>
    <col min="7154" max="7154" width="7.5546875" customWidth="1"/>
    <col min="7155" max="7155" width="7.88671875" customWidth="1"/>
    <col min="7156" max="7156" width="8.33203125" customWidth="1"/>
    <col min="7157" max="7157" width="8.44140625" customWidth="1"/>
    <col min="7158" max="7158" width="7.6640625" customWidth="1"/>
    <col min="7159" max="7159" width="7.33203125" customWidth="1"/>
    <col min="7160" max="7400" width="9.109375"/>
    <col min="7401" max="7401" width="4.33203125" customWidth="1"/>
    <col min="7402" max="7402" width="3.88671875" customWidth="1"/>
    <col min="7403" max="7403" width="22.5546875" customWidth="1"/>
    <col min="7404" max="7404" width="20" customWidth="1"/>
    <col min="7405" max="7405" width="7.88671875" customWidth="1"/>
    <col min="7406" max="7406" width="16" customWidth="1"/>
    <col min="7407" max="7407" width="7.5546875" customWidth="1"/>
    <col min="7408" max="7408" width="11" customWidth="1"/>
    <col min="7409" max="7409" width="7" customWidth="1"/>
    <col min="7410" max="7410" width="7.5546875" customWidth="1"/>
    <col min="7411" max="7411" width="7.88671875" customWidth="1"/>
    <col min="7412" max="7412" width="8.33203125" customWidth="1"/>
    <col min="7413" max="7413" width="8.44140625" customWidth="1"/>
    <col min="7414" max="7414" width="7.6640625" customWidth="1"/>
    <col min="7415" max="7415" width="7.33203125" customWidth="1"/>
    <col min="7416" max="7656" width="9.109375"/>
    <col min="7657" max="7657" width="4.33203125" customWidth="1"/>
    <col min="7658" max="7658" width="3.88671875" customWidth="1"/>
    <col min="7659" max="7659" width="22.5546875" customWidth="1"/>
    <col min="7660" max="7660" width="20" customWidth="1"/>
    <col min="7661" max="7661" width="7.88671875" customWidth="1"/>
    <col min="7662" max="7662" width="16" customWidth="1"/>
    <col min="7663" max="7663" width="7.5546875" customWidth="1"/>
    <col min="7664" max="7664" width="11" customWidth="1"/>
    <col min="7665" max="7665" width="7" customWidth="1"/>
    <col min="7666" max="7666" width="7.5546875" customWidth="1"/>
    <col min="7667" max="7667" width="7.88671875" customWidth="1"/>
    <col min="7668" max="7668" width="8.33203125" customWidth="1"/>
    <col min="7669" max="7669" width="8.44140625" customWidth="1"/>
    <col min="7670" max="7670" width="7.6640625" customWidth="1"/>
    <col min="7671" max="7671" width="7.33203125" customWidth="1"/>
    <col min="7672" max="7912" width="9.109375"/>
    <col min="7913" max="7913" width="4.33203125" customWidth="1"/>
    <col min="7914" max="7914" width="3.88671875" customWidth="1"/>
    <col min="7915" max="7915" width="22.5546875" customWidth="1"/>
    <col min="7916" max="7916" width="20" customWidth="1"/>
    <col min="7917" max="7917" width="7.88671875" customWidth="1"/>
    <col min="7918" max="7918" width="16" customWidth="1"/>
    <col min="7919" max="7919" width="7.5546875" customWidth="1"/>
    <col min="7920" max="7920" width="11" customWidth="1"/>
    <col min="7921" max="7921" width="7" customWidth="1"/>
    <col min="7922" max="7922" width="7.5546875" customWidth="1"/>
    <col min="7923" max="7923" width="7.88671875" customWidth="1"/>
    <col min="7924" max="7924" width="8.33203125" customWidth="1"/>
    <col min="7925" max="7925" width="8.44140625" customWidth="1"/>
    <col min="7926" max="7926" width="7.6640625" customWidth="1"/>
    <col min="7927" max="7927" width="7.33203125" customWidth="1"/>
    <col min="7928" max="8168" width="9.109375"/>
    <col min="8169" max="8169" width="4.33203125" customWidth="1"/>
    <col min="8170" max="8170" width="3.88671875" customWidth="1"/>
    <col min="8171" max="8171" width="22.5546875" customWidth="1"/>
    <col min="8172" max="8172" width="20" customWidth="1"/>
    <col min="8173" max="8173" width="7.88671875" customWidth="1"/>
    <col min="8174" max="8174" width="16" customWidth="1"/>
    <col min="8175" max="8175" width="7.5546875" customWidth="1"/>
    <col min="8176" max="8176" width="11" customWidth="1"/>
    <col min="8177" max="8177" width="7" customWidth="1"/>
    <col min="8178" max="8178" width="7.5546875" customWidth="1"/>
    <col min="8179" max="8179" width="7.88671875" customWidth="1"/>
    <col min="8180" max="8180" width="8.33203125" customWidth="1"/>
    <col min="8181" max="8181" width="8.44140625" customWidth="1"/>
    <col min="8182" max="8182" width="7.6640625" customWidth="1"/>
    <col min="8183" max="8183" width="7.33203125" customWidth="1"/>
    <col min="8184" max="8424" width="9.109375"/>
    <col min="8425" max="8425" width="4.33203125" customWidth="1"/>
    <col min="8426" max="8426" width="3.88671875" customWidth="1"/>
    <col min="8427" max="8427" width="22.5546875" customWidth="1"/>
    <col min="8428" max="8428" width="20" customWidth="1"/>
    <col min="8429" max="8429" width="7.88671875" customWidth="1"/>
    <col min="8430" max="8430" width="16" customWidth="1"/>
    <col min="8431" max="8431" width="7.5546875" customWidth="1"/>
    <col min="8432" max="8432" width="11" customWidth="1"/>
    <col min="8433" max="8433" width="7" customWidth="1"/>
    <col min="8434" max="8434" width="7.5546875" customWidth="1"/>
    <col min="8435" max="8435" width="7.88671875" customWidth="1"/>
    <col min="8436" max="8436" width="8.33203125" customWidth="1"/>
    <col min="8437" max="8437" width="8.44140625" customWidth="1"/>
    <col min="8438" max="8438" width="7.6640625" customWidth="1"/>
    <col min="8439" max="8439" width="7.33203125" customWidth="1"/>
    <col min="8440" max="8680" width="9.109375"/>
    <col min="8681" max="8681" width="4.33203125" customWidth="1"/>
    <col min="8682" max="8682" width="3.88671875" customWidth="1"/>
    <col min="8683" max="8683" width="22.5546875" customWidth="1"/>
    <col min="8684" max="8684" width="20" customWidth="1"/>
    <col min="8685" max="8685" width="7.88671875" customWidth="1"/>
    <col min="8686" max="8686" width="16" customWidth="1"/>
    <col min="8687" max="8687" width="7.5546875" customWidth="1"/>
    <col min="8688" max="8688" width="11" customWidth="1"/>
    <col min="8689" max="8689" width="7" customWidth="1"/>
    <col min="8690" max="8690" width="7.5546875" customWidth="1"/>
    <col min="8691" max="8691" width="7.88671875" customWidth="1"/>
    <col min="8692" max="8692" width="8.33203125" customWidth="1"/>
    <col min="8693" max="8693" width="8.44140625" customWidth="1"/>
    <col min="8694" max="8694" width="7.6640625" customWidth="1"/>
    <col min="8695" max="8695" width="7.33203125" customWidth="1"/>
    <col min="8696" max="8936" width="9.109375"/>
    <col min="8937" max="8937" width="4.33203125" customWidth="1"/>
    <col min="8938" max="8938" width="3.88671875" customWidth="1"/>
    <col min="8939" max="8939" width="22.5546875" customWidth="1"/>
    <col min="8940" max="8940" width="20" customWidth="1"/>
    <col min="8941" max="8941" width="7.88671875" customWidth="1"/>
    <col min="8942" max="8942" width="16" customWidth="1"/>
    <col min="8943" max="8943" width="7.5546875" customWidth="1"/>
    <col min="8944" max="8944" width="11" customWidth="1"/>
    <col min="8945" max="8945" width="7" customWidth="1"/>
    <col min="8946" max="8946" width="7.5546875" customWidth="1"/>
    <col min="8947" max="8947" width="7.88671875" customWidth="1"/>
    <col min="8948" max="8948" width="8.33203125" customWidth="1"/>
    <col min="8949" max="8949" width="8.44140625" customWidth="1"/>
    <col min="8950" max="8950" width="7.6640625" customWidth="1"/>
    <col min="8951" max="8951" width="7.33203125" customWidth="1"/>
    <col min="8952" max="9192" width="9.109375"/>
    <col min="9193" max="9193" width="4.33203125" customWidth="1"/>
    <col min="9194" max="9194" width="3.88671875" customWidth="1"/>
    <col min="9195" max="9195" width="22.5546875" customWidth="1"/>
    <col min="9196" max="9196" width="20" customWidth="1"/>
    <col min="9197" max="9197" width="7.88671875" customWidth="1"/>
    <col min="9198" max="9198" width="16" customWidth="1"/>
    <col min="9199" max="9199" width="7.5546875" customWidth="1"/>
    <col min="9200" max="9200" width="11" customWidth="1"/>
    <col min="9201" max="9201" width="7" customWidth="1"/>
    <col min="9202" max="9202" width="7.5546875" customWidth="1"/>
    <col min="9203" max="9203" width="7.88671875" customWidth="1"/>
    <col min="9204" max="9204" width="8.33203125" customWidth="1"/>
    <col min="9205" max="9205" width="8.44140625" customWidth="1"/>
    <col min="9206" max="9206" width="7.6640625" customWidth="1"/>
    <col min="9207" max="9207" width="7.33203125" customWidth="1"/>
    <col min="9208" max="9448" width="9.109375"/>
    <col min="9449" max="9449" width="4.33203125" customWidth="1"/>
    <col min="9450" max="9450" width="3.88671875" customWidth="1"/>
    <col min="9451" max="9451" width="22.5546875" customWidth="1"/>
    <col min="9452" max="9452" width="20" customWidth="1"/>
    <col min="9453" max="9453" width="7.88671875" customWidth="1"/>
    <col min="9454" max="9454" width="16" customWidth="1"/>
    <col min="9455" max="9455" width="7.5546875" customWidth="1"/>
    <col min="9456" max="9456" width="11" customWidth="1"/>
    <col min="9457" max="9457" width="7" customWidth="1"/>
    <col min="9458" max="9458" width="7.5546875" customWidth="1"/>
    <col min="9459" max="9459" width="7.88671875" customWidth="1"/>
    <col min="9460" max="9460" width="8.33203125" customWidth="1"/>
    <col min="9461" max="9461" width="8.44140625" customWidth="1"/>
    <col min="9462" max="9462" width="7.6640625" customWidth="1"/>
    <col min="9463" max="9463" width="7.33203125" customWidth="1"/>
    <col min="9464" max="9704" width="9.109375"/>
    <col min="9705" max="9705" width="4.33203125" customWidth="1"/>
    <col min="9706" max="9706" width="3.88671875" customWidth="1"/>
    <col min="9707" max="9707" width="22.5546875" customWidth="1"/>
    <col min="9708" max="9708" width="20" customWidth="1"/>
    <col min="9709" max="9709" width="7.88671875" customWidth="1"/>
    <col min="9710" max="9710" width="16" customWidth="1"/>
    <col min="9711" max="9711" width="7.5546875" customWidth="1"/>
    <col min="9712" max="9712" width="11" customWidth="1"/>
    <col min="9713" max="9713" width="7" customWidth="1"/>
    <col min="9714" max="9714" width="7.5546875" customWidth="1"/>
    <col min="9715" max="9715" width="7.88671875" customWidth="1"/>
    <col min="9716" max="9716" width="8.33203125" customWidth="1"/>
    <col min="9717" max="9717" width="8.44140625" customWidth="1"/>
    <col min="9718" max="9718" width="7.6640625" customWidth="1"/>
    <col min="9719" max="9719" width="7.33203125" customWidth="1"/>
    <col min="9720" max="9960" width="9.109375"/>
    <col min="9961" max="9961" width="4.33203125" customWidth="1"/>
    <col min="9962" max="9962" width="3.88671875" customWidth="1"/>
    <col min="9963" max="9963" width="22.5546875" customWidth="1"/>
    <col min="9964" max="9964" width="20" customWidth="1"/>
    <col min="9965" max="9965" width="7.88671875" customWidth="1"/>
    <col min="9966" max="9966" width="16" customWidth="1"/>
    <col min="9967" max="9967" width="7.5546875" customWidth="1"/>
    <col min="9968" max="9968" width="11" customWidth="1"/>
    <col min="9969" max="9969" width="7" customWidth="1"/>
    <col min="9970" max="9970" width="7.5546875" customWidth="1"/>
    <col min="9971" max="9971" width="7.88671875" customWidth="1"/>
    <col min="9972" max="9972" width="8.33203125" customWidth="1"/>
    <col min="9973" max="9973" width="8.44140625" customWidth="1"/>
    <col min="9974" max="9974" width="7.6640625" customWidth="1"/>
    <col min="9975" max="9975" width="7.33203125" customWidth="1"/>
    <col min="9976" max="10216" width="9.109375"/>
    <col min="10217" max="10217" width="4.33203125" customWidth="1"/>
    <col min="10218" max="10218" width="3.88671875" customWidth="1"/>
    <col min="10219" max="10219" width="22.5546875" customWidth="1"/>
    <col min="10220" max="10220" width="20" customWidth="1"/>
    <col min="10221" max="10221" width="7.88671875" customWidth="1"/>
    <col min="10222" max="10222" width="16" customWidth="1"/>
    <col min="10223" max="10223" width="7.5546875" customWidth="1"/>
    <col min="10224" max="10224" width="11" customWidth="1"/>
    <col min="10225" max="10225" width="7" customWidth="1"/>
    <col min="10226" max="10226" width="7.5546875" customWidth="1"/>
    <col min="10227" max="10227" width="7.88671875" customWidth="1"/>
    <col min="10228" max="10228" width="8.33203125" customWidth="1"/>
    <col min="10229" max="10229" width="8.44140625" customWidth="1"/>
    <col min="10230" max="10230" width="7.6640625" customWidth="1"/>
    <col min="10231" max="10231" width="7.33203125" customWidth="1"/>
    <col min="10232" max="10472" width="9.109375"/>
    <col min="10473" max="10473" width="4.33203125" customWidth="1"/>
    <col min="10474" max="10474" width="3.88671875" customWidth="1"/>
    <col min="10475" max="10475" width="22.5546875" customWidth="1"/>
    <col min="10476" max="10476" width="20" customWidth="1"/>
    <col min="10477" max="10477" width="7.88671875" customWidth="1"/>
    <col min="10478" max="10478" width="16" customWidth="1"/>
    <col min="10479" max="10479" width="7.5546875" customWidth="1"/>
    <col min="10480" max="10480" width="11" customWidth="1"/>
    <col min="10481" max="10481" width="7" customWidth="1"/>
    <col min="10482" max="10482" width="7.5546875" customWidth="1"/>
    <col min="10483" max="10483" width="7.88671875" customWidth="1"/>
    <col min="10484" max="10484" width="8.33203125" customWidth="1"/>
    <col min="10485" max="10485" width="8.44140625" customWidth="1"/>
    <col min="10486" max="10486" width="7.6640625" customWidth="1"/>
    <col min="10487" max="10487" width="7.33203125" customWidth="1"/>
    <col min="10488" max="10728" width="9.109375"/>
    <col min="10729" max="10729" width="4.33203125" customWidth="1"/>
    <col min="10730" max="10730" width="3.88671875" customWidth="1"/>
    <col min="10731" max="10731" width="22.5546875" customWidth="1"/>
    <col min="10732" max="10732" width="20" customWidth="1"/>
    <col min="10733" max="10733" width="7.88671875" customWidth="1"/>
    <col min="10734" max="10734" width="16" customWidth="1"/>
    <col min="10735" max="10735" width="7.5546875" customWidth="1"/>
    <col min="10736" max="10736" width="11" customWidth="1"/>
    <col min="10737" max="10737" width="7" customWidth="1"/>
    <col min="10738" max="10738" width="7.5546875" customWidth="1"/>
    <col min="10739" max="10739" width="7.88671875" customWidth="1"/>
    <col min="10740" max="10740" width="8.33203125" customWidth="1"/>
    <col min="10741" max="10741" width="8.44140625" customWidth="1"/>
    <col min="10742" max="10742" width="7.6640625" customWidth="1"/>
    <col min="10743" max="10743" width="7.33203125" customWidth="1"/>
    <col min="10744" max="10984" width="9.109375"/>
    <col min="10985" max="10985" width="4.33203125" customWidth="1"/>
    <col min="10986" max="10986" width="3.88671875" customWidth="1"/>
    <col min="10987" max="10987" width="22.5546875" customWidth="1"/>
    <col min="10988" max="10988" width="20" customWidth="1"/>
    <col min="10989" max="10989" width="7.88671875" customWidth="1"/>
    <col min="10990" max="10990" width="16" customWidth="1"/>
    <col min="10991" max="10991" width="7.5546875" customWidth="1"/>
    <col min="10992" max="10992" width="11" customWidth="1"/>
    <col min="10993" max="10993" width="7" customWidth="1"/>
    <col min="10994" max="10994" width="7.5546875" customWidth="1"/>
    <col min="10995" max="10995" width="7.88671875" customWidth="1"/>
    <col min="10996" max="10996" width="8.33203125" customWidth="1"/>
    <col min="10997" max="10997" width="8.44140625" customWidth="1"/>
    <col min="10998" max="10998" width="7.6640625" customWidth="1"/>
    <col min="10999" max="10999" width="7.33203125" customWidth="1"/>
    <col min="11000" max="11240" width="9.109375"/>
    <col min="11241" max="11241" width="4.33203125" customWidth="1"/>
    <col min="11242" max="11242" width="3.88671875" customWidth="1"/>
    <col min="11243" max="11243" width="22.5546875" customWidth="1"/>
    <col min="11244" max="11244" width="20" customWidth="1"/>
    <col min="11245" max="11245" width="7.88671875" customWidth="1"/>
    <col min="11246" max="11246" width="16" customWidth="1"/>
    <col min="11247" max="11247" width="7.5546875" customWidth="1"/>
    <col min="11248" max="11248" width="11" customWidth="1"/>
    <col min="11249" max="11249" width="7" customWidth="1"/>
    <col min="11250" max="11250" width="7.5546875" customWidth="1"/>
    <col min="11251" max="11251" width="7.88671875" customWidth="1"/>
    <col min="11252" max="11252" width="8.33203125" customWidth="1"/>
    <col min="11253" max="11253" width="8.44140625" customWidth="1"/>
    <col min="11254" max="11254" width="7.6640625" customWidth="1"/>
    <col min="11255" max="11255" width="7.33203125" customWidth="1"/>
    <col min="11256" max="11496" width="9.109375"/>
    <col min="11497" max="11497" width="4.33203125" customWidth="1"/>
    <col min="11498" max="11498" width="3.88671875" customWidth="1"/>
    <col min="11499" max="11499" width="22.5546875" customWidth="1"/>
    <col min="11500" max="11500" width="20" customWidth="1"/>
    <col min="11501" max="11501" width="7.88671875" customWidth="1"/>
    <col min="11502" max="11502" width="16" customWidth="1"/>
    <col min="11503" max="11503" width="7.5546875" customWidth="1"/>
    <col min="11504" max="11504" width="11" customWidth="1"/>
    <col min="11505" max="11505" width="7" customWidth="1"/>
    <col min="11506" max="11506" width="7.5546875" customWidth="1"/>
    <col min="11507" max="11507" width="7.88671875" customWidth="1"/>
    <col min="11508" max="11508" width="8.33203125" customWidth="1"/>
    <col min="11509" max="11509" width="8.44140625" customWidth="1"/>
    <col min="11510" max="11510" width="7.6640625" customWidth="1"/>
    <col min="11511" max="11511" width="7.33203125" customWidth="1"/>
    <col min="11512" max="11752" width="9.109375"/>
    <col min="11753" max="11753" width="4.33203125" customWidth="1"/>
    <col min="11754" max="11754" width="3.88671875" customWidth="1"/>
    <col min="11755" max="11755" width="22.5546875" customWidth="1"/>
    <col min="11756" max="11756" width="20" customWidth="1"/>
    <col min="11757" max="11757" width="7.88671875" customWidth="1"/>
    <col min="11758" max="11758" width="16" customWidth="1"/>
    <col min="11759" max="11759" width="7.5546875" customWidth="1"/>
    <col min="11760" max="11760" width="11" customWidth="1"/>
    <col min="11761" max="11761" width="7" customWidth="1"/>
    <col min="11762" max="11762" width="7.5546875" customWidth="1"/>
    <col min="11763" max="11763" width="7.88671875" customWidth="1"/>
    <col min="11764" max="11764" width="8.33203125" customWidth="1"/>
    <col min="11765" max="11765" width="8.44140625" customWidth="1"/>
    <col min="11766" max="11766" width="7.6640625" customWidth="1"/>
    <col min="11767" max="11767" width="7.33203125" customWidth="1"/>
    <col min="11768" max="12008" width="9.109375"/>
    <col min="12009" max="12009" width="4.33203125" customWidth="1"/>
    <col min="12010" max="12010" width="3.88671875" customWidth="1"/>
    <col min="12011" max="12011" width="22.5546875" customWidth="1"/>
    <col min="12012" max="12012" width="20" customWidth="1"/>
    <col min="12013" max="12013" width="7.88671875" customWidth="1"/>
    <col min="12014" max="12014" width="16" customWidth="1"/>
    <col min="12015" max="12015" width="7.5546875" customWidth="1"/>
    <col min="12016" max="12016" width="11" customWidth="1"/>
    <col min="12017" max="12017" width="7" customWidth="1"/>
    <col min="12018" max="12018" width="7.5546875" customWidth="1"/>
    <col min="12019" max="12019" width="7.88671875" customWidth="1"/>
    <col min="12020" max="12020" width="8.33203125" customWidth="1"/>
    <col min="12021" max="12021" width="8.44140625" customWidth="1"/>
    <col min="12022" max="12022" width="7.6640625" customWidth="1"/>
    <col min="12023" max="12023" width="7.33203125" customWidth="1"/>
    <col min="12024" max="12264" width="9.109375"/>
    <col min="12265" max="12265" width="4.33203125" customWidth="1"/>
    <col min="12266" max="12266" width="3.88671875" customWidth="1"/>
    <col min="12267" max="12267" width="22.5546875" customWidth="1"/>
    <col min="12268" max="12268" width="20" customWidth="1"/>
    <col min="12269" max="12269" width="7.88671875" customWidth="1"/>
    <col min="12270" max="12270" width="16" customWidth="1"/>
    <col min="12271" max="12271" width="7.5546875" customWidth="1"/>
    <col min="12272" max="12272" width="11" customWidth="1"/>
    <col min="12273" max="12273" width="7" customWidth="1"/>
    <col min="12274" max="12274" width="7.5546875" customWidth="1"/>
    <col min="12275" max="12275" width="7.88671875" customWidth="1"/>
    <col min="12276" max="12276" width="8.33203125" customWidth="1"/>
    <col min="12277" max="12277" width="8.44140625" customWidth="1"/>
    <col min="12278" max="12278" width="7.6640625" customWidth="1"/>
    <col min="12279" max="12279" width="7.33203125" customWidth="1"/>
    <col min="12280" max="12520" width="9.109375"/>
    <col min="12521" max="12521" width="4.33203125" customWidth="1"/>
    <col min="12522" max="12522" width="3.88671875" customWidth="1"/>
    <col min="12523" max="12523" width="22.5546875" customWidth="1"/>
    <col min="12524" max="12524" width="20" customWidth="1"/>
    <col min="12525" max="12525" width="7.88671875" customWidth="1"/>
    <col min="12526" max="12526" width="16" customWidth="1"/>
    <col min="12527" max="12527" width="7.5546875" customWidth="1"/>
    <col min="12528" max="12528" width="11" customWidth="1"/>
    <col min="12529" max="12529" width="7" customWidth="1"/>
    <col min="12530" max="12530" width="7.5546875" customWidth="1"/>
    <col min="12531" max="12531" width="7.88671875" customWidth="1"/>
    <col min="12532" max="12532" width="8.33203125" customWidth="1"/>
    <col min="12533" max="12533" width="8.44140625" customWidth="1"/>
    <col min="12534" max="12534" width="7.6640625" customWidth="1"/>
    <col min="12535" max="12535" width="7.33203125" customWidth="1"/>
    <col min="12536" max="12776" width="9.109375"/>
    <col min="12777" max="12777" width="4.33203125" customWidth="1"/>
    <col min="12778" max="12778" width="3.88671875" customWidth="1"/>
    <col min="12779" max="12779" width="22.5546875" customWidth="1"/>
    <col min="12780" max="12780" width="20" customWidth="1"/>
    <col min="12781" max="12781" width="7.88671875" customWidth="1"/>
    <col min="12782" max="12782" width="16" customWidth="1"/>
    <col min="12783" max="12783" width="7.5546875" customWidth="1"/>
    <col min="12784" max="12784" width="11" customWidth="1"/>
    <col min="12785" max="12785" width="7" customWidth="1"/>
    <col min="12786" max="12786" width="7.5546875" customWidth="1"/>
    <col min="12787" max="12787" width="7.88671875" customWidth="1"/>
    <col min="12788" max="12788" width="8.33203125" customWidth="1"/>
    <col min="12789" max="12789" width="8.44140625" customWidth="1"/>
    <col min="12790" max="12790" width="7.6640625" customWidth="1"/>
    <col min="12791" max="12791" width="7.33203125" customWidth="1"/>
    <col min="12792" max="13032" width="9.109375"/>
    <col min="13033" max="13033" width="4.33203125" customWidth="1"/>
    <col min="13034" max="13034" width="3.88671875" customWidth="1"/>
    <col min="13035" max="13035" width="22.5546875" customWidth="1"/>
    <col min="13036" max="13036" width="20" customWidth="1"/>
    <col min="13037" max="13037" width="7.88671875" customWidth="1"/>
    <col min="13038" max="13038" width="16" customWidth="1"/>
    <col min="13039" max="13039" width="7.5546875" customWidth="1"/>
    <col min="13040" max="13040" width="11" customWidth="1"/>
    <col min="13041" max="13041" width="7" customWidth="1"/>
    <col min="13042" max="13042" width="7.5546875" customWidth="1"/>
    <col min="13043" max="13043" width="7.88671875" customWidth="1"/>
    <col min="13044" max="13044" width="8.33203125" customWidth="1"/>
    <col min="13045" max="13045" width="8.44140625" customWidth="1"/>
    <col min="13046" max="13046" width="7.6640625" customWidth="1"/>
    <col min="13047" max="13047" width="7.33203125" customWidth="1"/>
    <col min="13048" max="13288" width="9.109375"/>
    <col min="13289" max="13289" width="4.33203125" customWidth="1"/>
    <col min="13290" max="13290" width="3.88671875" customWidth="1"/>
    <col min="13291" max="13291" width="22.5546875" customWidth="1"/>
    <col min="13292" max="13292" width="20" customWidth="1"/>
    <col min="13293" max="13293" width="7.88671875" customWidth="1"/>
    <col min="13294" max="13294" width="16" customWidth="1"/>
    <col min="13295" max="13295" width="7.5546875" customWidth="1"/>
    <col min="13296" max="13296" width="11" customWidth="1"/>
    <col min="13297" max="13297" width="7" customWidth="1"/>
    <col min="13298" max="13298" width="7.5546875" customWidth="1"/>
    <col min="13299" max="13299" width="7.88671875" customWidth="1"/>
    <col min="13300" max="13300" width="8.33203125" customWidth="1"/>
    <col min="13301" max="13301" width="8.44140625" customWidth="1"/>
    <col min="13302" max="13302" width="7.6640625" customWidth="1"/>
    <col min="13303" max="13303" width="7.33203125" customWidth="1"/>
    <col min="13304" max="13544" width="9.109375"/>
    <col min="13545" max="13545" width="4.33203125" customWidth="1"/>
    <col min="13546" max="13546" width="3.88671875" customWidth="1"/>
    <col min="13547" max="13547" width="22.5546875" customWidth="1"/>
    <col min="13548" max="13548" width="20" customWidth="1"/>
    <col min="13549" max="13549" width="7.88671875" customWidth="1"/>
    <col min="13550" max="13550" width="16" customWidth="1"/>
    <col min="13551" max="13551" width="7.5546875" customWidth="1"/>
    <col min="13552" max="13552" width="11" customWidth="1"/>
    <col min="13553" max="13553" width="7" customWidth="1"/>
    <col min="13554" max="13554" width="7.5546875" customWidth="1"/>
    <col min="13555" max="13555" width="7.88671875" customWidth="1"/>
    <col min="13556" max="13556" width="8.33203125" customWidth="1"/>
    <col min="13557" max="13557" width="8.44140625" customWidth="1"/>
    <col min="13558" max="13558" width="7.6640625" customWidth="1"/>
    <col min="13559" max="13559" width="7.33203125" customWidth="1"/>
    <col min="13560" max="13800" width="9.109375"/>
    <col min="13801" max="13801" width="4.33203125" customWidth="1"/>
    <col min="13802" max="13802" width="3.88671875" customWidth="1"/>
    <col min="13803" max="13803" width="22.5546875" customWidth="1"/>
    <col min="13804" max="13804" width="20" customWidth="1"/>
    <col min="13805" max="13805" width="7.88671875" customWidth="1"/>
    <col min="13806" max="13806" width="16" customWidth="1"/>
    <col min="13807" max="13807" width="7.5546875" customWidth="1"/>
    <col min="13808" max="13808" width="11" customWidth="1"/>
    <col min="13809" max="13809" width="7" customWidth="1"/>
    <col min="13810" max="13810" width="7.5546875" customWidth="1"/>
    <col min="13811" max="13811" width="7.88671875" customWidth="1"/>
    <col min="13812" max="13812" width="8.33203125" customWidth="1"/>
    <col min="13813" max="13813" width="8.44140625" customWidth="1"/>
    <col min="13814" max="13814" width="7.6640625" customWidth="1"/>
    <col min="13815" max="13815" width="7.33203125" customWidth="1"/>
    <col min="13816" max="14056" width="9.109375"/>
    <col min="14057" max="14057" width="4.33203125" customWidth="1"/>
    <col min="14058" max="14058" width="3.88671875" customWidth="1"/>
    <col min="14059" max="14059" width="22.5546875" customWidth="1"/>
    <col min="14060" max="14060" width="20" customWidth="1"/>
    <col min="14061" max="14061" width="7.88671875" customWidth="1"/>
    <col min="14062" max="14062" width="16" customWidth="1"/>
    <col min="14063" max="14063" width="7.5546875" customWidth="1"/>
    <col min="14064" max="14064" width="11" customWidth="1"/>
    <col min="14065" max="14065" width="7" customWidth="1"/>
    <col min="14066" max="14066" width="7.5546875" customWidth="1"/>
    <col min="14067" max="14067" width="7.88671875" customWidth="1"/>
    <col min="14068" max="14068" width="8.33203125" customWidth="1"/>
    <col min="14069" max="14069" width="8.44140625" customWidth="1"/>
    <col min="14070" max="14070" width="7.6640625" customWidth="1"/>
    <col min="14071" max="14071" width="7.33203125" customWidth="1"/>
    <col min="14072" max="14312" width="9.109375"/>
    <col min="14313" max="14313" width="4.33203125" customWidth="1"/>
    <col min="14314" max="14314" width="3.88671875" customWidth="1"/>
    <col min="14315" max="14315" width="22.5546875" customWidth="1"/>
    <col min="14316" max="14316" width="20" customWidth="1"/>
    <col min="14317" max="14317" width="7.88671875" customWidth="1"/>
    <col min="14318" max="14318" width="16" customWidth="1"/>
    <col min="14319" max="14319" width="7.5546875" customWidth="1"/>
    <col min="14320" max="14320" width="11" customWidth="1"/>
    <col min="14321" max="14321" width="7" customWidth="1"/>
    <col min="14322" max="14322" width="7.5546875" customWidth="1"/>
    <col min="14323" max="14323" width="7.88671875" customWidth="1"/>
    <col min="14324" max="14324" width="8.33203125" customWidth="1"/>
    <col min="14325" max="14325" width="8.44140625" customWidth="1"/>
    <col min="14326" max="14326" width="7.6640625" customWidth="1"/>
    <col min="14327" max="14327" width="7.33203125" customWidth="1"/>
    <col min="14328" max="14568" width="9.109375"/>
    <col min="14569" max="14569" width="4.33203125" customWidth="1"/>
    <col min="14570" max="14570" width="3.88671875" customWidth="1"/>
    <col min="14571" max="14571" width="22.5546875" customWidth="1"/>
    <col min="14572" max="14572" width="20" customWidth="1"/>
    <col min="14573" max="14573" width="7.88671875" customWidth="1"/>
    <col min="14574" max="14574" width="16" customWidth="1"/>
    <col min="14575" max="14575" width="7.5546875" customWidth="1"/>
    <col min="14576" max="14576" width="11" customWidth="1"/>
    <col min="14577" max="14577" width="7" customWidth="1"/>
    <col min="14578" max="14578" width="7.5546875" customWidth="1"/>
    <col min="14579" max="14579" width="7.88671875" customWidth="1"/>
    <col min="14580" max="14580" width="8.33203125" customWidth="1"/>
    <col min="14581" max="14581" width="8.44140625" customWidth="1"/>
    <col min="14582" max="14582" width="7.6640625" customWidth="1"/>
    <col min="14583" max="14583" width="7.33203125" customWidth="1"/>
    <col min="14584" max="14824" width="9.109375"/>
    <col min="14825" max="14825" width="4.33203125" customWidth="1"/>
    <col min="14826" max="14826" width="3.88671875" customWidth="1"/>
    <col min="14827" max="14827" width="22.5546875" customWidth="1"/>
    <col min="14828" max="14828" width="20" customWidth="1"/>
    <col min="14829" max="14829" width="7.88671875" customWidth="1"/>
    <col min="14830" max="14830" width="16" customWidth="1"/>
    <col min="14831" max="14831" width="7.5546875" customWidth="1"/>
    <col min="14832" max="14832" width="11" customWidth="1"/>
    <col min="14833" max="14833" width="7" customWidth="1"/>
    <col min="14834" max="14834" width="7.5546875" customWidth="1"/>
    <col min="14835" max="14835" width="7.88671875" customWidth="1"/>
    <col min="14836" max="14836" width="8.33203125" customWidth="1"/>
    <col min="14837" max="14837" width="8.44140625" customWidth="1"/>
    <col min="14838" max="14838" width="7.6640625" customWidth="1"/>
    <col min="14839" max="14839" width="7.33203125" customWidth="1"/>
    <col min="14840" max="15080" width="9.109375"/>
    <col min="15081" max="15081" width="4.33203125" customWidth="1"/>
    <col min="15082" max="15082" width="3.88671875" customWidth="1"/>
    <col min="15083" max="15083" width="22.5546875" customWidth="1"/>
    <col min="15084" max="15084" width="20" customWidth="1"/>
    <col min="15085" max="15085" width="7.88671875" customWidth="1"/>
    <col min="15086" max="15086" width="16" customWidth="1"/>
    <col min="15087" max="15087" width="7.5546875" customWidth="1"/>
    <col min="15088" max="15088" width="11" customWidth="1"/>
    <col min="15089" max="15089" width="7" customWidth="1"/>
    <col min="15090" max="15090" width="7.5546875" customWidth="1"/>
    <col min="15091" max="15091" width="7.88671875" customWidth="1"/>
    <col min="15092" max="15092" width="8.33203125" customWidth="1"/>
    <col min="15093" max="15093" width="8.44140625" customWidth="1"/>
    <col min="15094" max="15094" width="7.6640625" customWidth="1"/>
    <col min="15095" max="15095" width="7.33203125" customWidth="1"/>
    <col min="15096" max="15336" width="9.109375"/>
    <col min="15337" max="15337" width="4.33203125" customWidth="1"/>
    <col min="15338" max="15338" width="3.88671875" customWidth="1"/>
    <col min="15339" max="15339" width="22.5546875" customWidth="1"/>
    <col min="15340" max="15340" width="20" customWidth="1"/>
    <col min="15341" max="15341" width="7.88671875" customWidth="1"/>
    <col min="15342" max="15342" width="16" customWidth="1"/>
    <col min="15343" max="15343" width="7.5546875" customWidth="1"/>
    <col min="15344" max="15344" width="11" customWidth="1"/>
    <col min="15345" max="15345" width="7" customWidth="1"/>
    <col min="15346" max="15346" width="7.5546875" customWidth="1"/>
    <col min="15347" max="15347" width="7.88671875" customWidth="1"/>
    <col min="15348" max="15348" width="8.33203125" customWidth="1"/>
    <col min="15349" max="15349" width="8.44140625" customWidth="1"/>
    <col min="15350" max="15350" width="7.6640625" customWidth="1"/>
    <col min="15351" max="15351" width="7.33203125" customWidth="1"/>
    <col min="15352" max="15592" width="9.109375"/>
    <col min="15593" max="15593" width="4.33203125" customWidth="1"/>
    <col min="15594" max="15594" width="3.88671875" customWidth="1"/>
    <col min="15595" max="15595" width="22.5546875" customWidth="1"/>
    <col min="15596" max="15596" width="20" customWidth="1"/>
    <col min="15597" max="15597" width="7.88671875" customWidth="1"/>
    <col min="15598" max="15598" width="16" customWidth="1"/>
    <col min="15599" max="15599" width="7.5546875" customWidth="1"/>
    <col min="15600" max="15600" width="11" customWidth="1"/>
    <col min="15601" max="15601" width="7" customWidth="1"/>
    <col min="15602" max="15602" width="7.5546875" customWidth="1"/>
    <col min="15603" max="15603" width="7.88671875" customWidth="1"/>
    <col min="15604" max="15604" width="8.33203125" customWidth="1"/>
    <col min="15605" max="15605" width="8.44140625" customWidth="1"/>
    <col min="15606" max="15606" width="7.6640625" customWidth="1"/>
    <col min="15607" max="15607" width="7.33203125" customWidth="1"/>
    <col min="15608" max="15848" width="9.109375"/>
    <col min="15849" max="15849" width="4.33203125" customWidth="1"/>
    <col min="15850" max="15850" width="3.88671875" customWidth="1"/>
    <col min="15851" max="15851" width="22.5546875" customWidth="1"/>
    <col min="15852" max="15852" width="20" customWidth="1"/>
    <col min="15853" max="15853" width="7.88671875" customWidth="1"/>
    <col min="15854" max="15854" width="16" customWidth="1"/>
    <col min="15855" max="15855" width="7.5546875" customWidth="1"/>
    <col min="15856" max="15856" width="11" customWidth="1"/>
    <col min="15857" max="15857" width="7" customWidth="1"/>
    <col min="15858" max="15858" width="7.5546875" customWidth="1"/>
    <col min="15859" max="15859" width="7.88671875" customWidth="1"/>
    <col min="15860" max="15860" width="8.33203125" customWidth="1"/>
    <col min="15861" max="15861" width="8.44140625" customWidth="1"/>
    <col min="15862" max="15862" width="7.6640625" customWidth="1"/>
    <col min="15863" max="15863" width="7.33203125" customWidth="1"/>
    <col min="15864" max="16104" width="9.109375"/>
    <col min="16105" max="16105" width="4.33203125" customWidth="1"/>
    <col min="16106" max="16106" width="3.88671875" customWidth="1"/>
    <col min="16107" max="16107" width="22.5546875" customWidth="1"/>
    <col min="16108" max="16108" width="20" customWidth="1"/>
    <col min="16109" max="16109" width="7.88671875" customWidth="1"/>
    <col min="16110" max="16110" width="16" customWidth="1"/>
    <col min="16111" max="16111" width="7.5546875" customWidth="1"/>
    <col min="16112" max="16112" width="11" customWidth="1"/>
    <col min="16113" max="16113" width="7" customWidth="1"/>
    <col min="16114" max="16114" width="7.5546875" customWidth="1"/>
    <col min="16115" max="16115" width="7.88671875" customWidth="1"/>
    <col min="16116" max="16116" width="8.33203125" customWidth="1"/>
    <col min="16117" max="16117" width="8.44140625" customWidth="1"/>
    <col min="16118" max="16118" width="7.6640625" customWidth="1"/>
    <col min="16119" max="16119" width="7.33203125" customWidth="1"/>
    <col min="16120" max="16384" width="9.109375"/>
  </cols>
  <sheetData>
    <row r="1" spans="1:14" ht="24" customHeight="1" x14ac:dyDescent="0.3">
      <c r="B1" s="263"/>
      <c r="C1" s="373"/>
      <c r="D1" s="374"/>
      <c r="E1" s="604" t="s">
        <v>11</v>
      </c>
      <c r="F1" s="604"/>
      <c r="G1" s="604"/>
      <c r="H1" s="604"/>
      <c r="I1" s="604"/>
      <c r="J1" s="604"/>
      <c r="K1" s="604"/>
      <c r="L1" s="604"/>
      <c r="M1" s="604"/>
      <c r="N1" s="375"/>
    </row>
    <row r="2" spans="1:14" ht="24" customHeight="1" x14ac:dyDescent="0.3">
      <c r="B2" s="263"/>
      <c r="C2" s="373"/>
      <c r="D2" s="374"/>
      <c r="E2" s="604" t="s">
        <v>109</v>
      </c>
      <c r="F2" s="604"/>
      <c r="G2" s="604"/>
      <c r="H2" s="604"/>
      <c r="I2" s="604"/>
      <c r="J2" s="604"/>
      <c r="K2" s="604"/>
      <c r="L2" s="604"/>
      <c r="M2" s="604"/>
      <c r="N2" s="375"/>
    </row>
    <row r="3" spans="1:14" ht="33.75" customHeight="1" x14ac:dyDescent="0.3">
      <c r="B3" s="264"/>
      <c r="C3" s="605" t="s">
        <v>172</v>
      </c>
      <c r="D3" s="605"/>
      <c r="E3" s="605"/>
      <c r="F3" s="605"/>
      <c r="G3" s="605"/>
      <c r="H3" s="605"/>
      <c r="I3" s="605"/>
      <c r="J3" s="605"/>
      <c r="K3" s="605"/>
      <c r="L3" s="605"/>
      <c r="M3" s="605"/>
      <c r="N3" s="376"/>
    </row>
    <row r="4" spans="1:14" ht="36" customHeight="1" x14ac:dyDescent="0.3">
      <c r="A4" s="609" t="s">
        <v>169</v>
      </c>
      <c r="B4" s="609"/>
      <c r="C4" s="609"/>
      <c r="D4" s="609"/>
      <c r="E4" s="609"/>
      <c r="F4" s="609"/>
      <c r="G4" s="609"/>
      <c r="H4" s="609"/>
      <c r="I4" s="609"/>
      <c r="J4" s="609"/>
      <c r="K4" s="609"/>
      <c r="L4" s="609"/>
      <c r="M4" s="609"/>
      <c r="N4" s="609"/>
    </row>
    <row r="5" spans="1:14" s="79" customFormat="1" ht="17.399999999999999" x14ac:dyDescent="0.3">
      <c r="B5" s="92"/>
      <c r="C5" s="606" t="s">
        <v>192</v>
      </c>
      <c r="D5" s="606"/>
      <c r="E5" s="377" t="s">
        <v>249</v>
      </c>
      <c r="F5" s="606" t="s">
        <v>171</v>
      </c>
      <c r="G5" s="606"/>
      <c r="H5" s="606"/>
      <c r="I5" s="606"/>
      <c r="J5" s="606"/>
      <c r="K5" s="378"/>
      <c r="L5" s="377" t="s">
        <v>173</v>
      </c>
      <c r="M5" s="377"/>
      <c r="N5" s="379"/>
    </row>
    <row r="6" spans="1:14" ht="65.400000000000006" customHeight="1" x14ac:dyDescent="0.3">
      <c r="B6" s="392" t="s">
        <v>1</v>
      </c>
      <c r="C6" s="393" t="s">
        <v>77</v>
      </c>
      <c r="D6" s="393" t="s">
        <v>100</v>
      </c>
      <c r="E6" s="394" t="s">
        <v>10</v>
      </c>
      <c r="F6" s="395" t="s">
        <v>240</v>
      </c>
      <c r="G6" s="607" t="s">
        <v>98</v>
      </c>
      <c r="H6" s="607"/>
      <c r="I6" s="608" t="s">
        <v>102</v>
      </c>
      <c r="J6" s="608"/>
      <c r="K6" s="607" t="s">
        <v>104</v>
      </c>
      <c r="L6" s="607"/>
      <c r="M6" s="393" t="s">
        <v>2</v>
      </c>
      <c r="N6" s="393" t="s">
        <v>91</v>
      </c>
    </row>
    <row r="7" spans="1:14" ht="24" customHeight="1" x14ac:dyDescent="0.3">
      <c r="B7" s="372"/>
      <c r="C7" s="396"/>
      <c r="D7" s="397"/>
      <c r="E7" s="397"/>
      <c r="F7" s="398"/>
      <c r="G7" s="399" t="s">
        <v>3</v>
      </c>
      <c r="H7" s="400" t="s">
        <v>0</v>
      </c>
      <c r="I7" s="401" t="s">
        <v>3</v>
      </c>
      <c r="J7" s="400" t="s">
        <v>0</v>
      </c>
      <c r="K7" s="400" t="s">
        <v>3</v>
      </c>
      <c r="L7" s="400" t="s">
        <v>0</v>
      </c>
      <c r="M7" s="402"/>
      <c r="N7" s="403"/>
    </row>
    <row r="8" spans="1:14" ht="24" customHeight="1" x14ac:dyDescent="0.35">
      <c r="B8" s="372">
        <v>1</v>
      </c>
      <c r="C8" s="363" t="s">
        <v>165</v>
      </c>
      <c r="D8" s="385" t="s">
        <v>177</v>
      </c>
      <c r="E8" s="361" t="s">
        <v>162</v>
      </c>
      <c r="F8" s="386">
        <v>86</v>
      </c>
      <c r="G8" s="387">
        <v>93</v>
      </c>
      <c r="H8" s="493">
        <f>VLOOKUP(G8,стрельба!$D$3:$E$103,2,0)</f>
        <v>98</v>
      </c>
      <c r="I8" s="388"/>
      <c r="J8" s="389">
        <f>VLOOKUP(I8,длиная!$D$3:$E$391,2,0)</f>
        <v>0</v>
      </c>
      <c r="K8" s="387">
        <v>85</v>
      </c>
      <c r="L8" s="493">
        <f>VLOOKUP(K8,'Силовая подт'!$D$3:$E$181,2,0)</f>
        <v>82</v>
      </c>
      <c r="M8" s="389">
        <f t="shared" ref="M8:M44" si="0">H8+J8+L8</f>
        <v>180</v>
      </c>
      <c r="N8" s="390">
        <v>1</v>
      </c>
    </row>
    <row r="9" spans="1:14" s="3" customFormat="1" ht="22.5" customHeight="1" x14ac:dyDescent="0.35">
      <c r="B9" s="369">
        <v>2</v>
      </c>
      <c r="C9" s="359" t="s">
        <v>164</v>
      </c>
      <c r="D9" s="385" t="s">
        <v>177</v>
      </c>
      <c r="E9" s="361" t="s">
        <v>162</v>
      </c>
      <c r="F9" s="386">
        <v>2</v>
      </c>
      <c r="G9" s="387">
        <v>84</v>
      </c>
      <c r="H9" s="493">
        <f>VLOOKUP(G9,стрельба!$D$3:$E$103,2,0)</f>
        <v>84</v>
      </c>
      <c r="I9" s="388"/>
      <c r="J9" s="389">
        <f>VLOOKUP(I9,длиная!$D$3:$E$391,2,0)</f>
        <v>0</v>
      </c>
      <c r="K9" s="387">
        <v>115</v>
      </c>
      <c r="L9" s="493">
        <f>VLOOKUP(K9,'Силовая подт'!$D$3:$E$181,2,0)</f>
        <v>95</v>
      </c>
      <c r="M9" s="389">
        <f t="shared" si="0"/>
        <v>179</v>
      </c>
      <c r="N9" s="391">
        <v>2</v>
      </c>
    </row>
    <row r="10" spans="1:14" s="3" customFormat="1" ht="22.5" customHeight="1" x14ac:dyDescent="0.35">
      <c r="B10" s="369">
        <v>3</v>
      </c>
      <c r="C10" s="359" t="s">
        <v>227</v>
      </c>
      <c r="D10" s="385" t="s">
        <v>177</v>
      </c>
      <c r="E10" s="361" t="s">
        <v>225</v>
      </c>
      <c r="F10" s="386">
        <v>81</v>
      </c>
      <c r="G10" s="387">
        <v>92</v>
      </c>
      <c r="H10" s="493">
        <f>VLOOKUP(G10,стрельба!$D$3:$E$103,2,0)</f>
        <v>96</v>
      </c>
      <c r="I10" s="388"/>
      <c r="J10" s="389">
        <f>VLOOKUP(I10,длиная!$D$3:$E$391,2,0)</f>
        <v>0</v>
      </c>
      <c r="K10" s="387">
        <v>55</v>
      </c>
      <c r="L10" s="493">
        <f>VLOOKUP(K10,'Силовая подт'!$D$3:$E$181,2,0)</f>
        <v>67</v>
      </c>
      <c r="M10" s="389">
        <f t="shared" si="0"/>
        <v>163</v>
      </c>
      <c r="N10" s="390">
        <v>3</v>
      </c>
    </row>
    <row r="11" spans="1:14" s="2" customFormat="1" ht="22.5" customHeight="1" x14ac:dyDescent="0.35">
      <c r="B11" s="369">
        <v>4</v>
      </c>
      <c r="C11" s="359" t="s">
        <v>223</v>
      </c>
      <c r="D11" s="385" t="s">
        <v>177</v>
      </c>
      <c r="E11" s="361" t="s">
        <v>157</v>
      </c>
      <c r="F11" s="386">
        <v>78</v>
      </c>
      <c r="G11" s="387">
        <v>82</v>
      </c>
      <c r="H11" s="493">
        <f>VLOOKUP(G11,стрельба!$D$3:$E$103,2,0)</f>
        <v>82</v>
      </c>
      <c r="I11" s="388"/>
      <c r="J11" s="389">
        <f>VLOOKUP(I11,длиная!$D$3:$E$391,2,0)</f>
        <v>0</v>
      </c>
      <c r="K11" s="387">
        <v>65</v>
      </c>
      <c r="L11" s="493">
        <f>VLOOKUP(K11,'Силовая подт'!$D$3:$E$181,2,0)</f>
        <v>72</v>
      </c>
      <c r="M11" s="389">
        <f t="shared" si="0"/>
        <v>154</v>
      </c>
      <c r="N11" s="391">
        <v>4</v>
      </c>
    </row>
    <row r="12" spans="1:14" s="2" customFormat="1" ht="22.5" customHeight="1" x14ac:dyDescent="0.35">
      <c r="B12" s="369">
        <v>5</v>
      </c>
      <c r="C12" s="359" t="s">
        <v>143</v>
      </c>
      <c r="D12" s="385" t="s">
        <v>177</v>
      </c>
      <c r="E12" s="358" t="s">
        <v>142</v>
      </c>
      <c r="F12" s="386">
        <v>72</v>
      </c>
      <c r="G12" s="387">
        <v>68</v>
      </c>
      <c r="H12" s="493">
        <f>VLOOKUP(G12,стрельба!$D$3:$E$103,2,0)</f>
        <v>68</v>
      </c>
      <c r="I12" s="388"/>
      <c r="J12" s="389">
        <f>VLOOKUP(I12,длиная!$D$3:$E$391,2,0)</f>
        <v>0</v>
      </c>
      <c r="K12" s="387">
        <v>84</v>
      </c>
      <c r="L12" s="493">
        <f>VLOOKUP(K12,'Силовая подт'!$D$3:$E$181,2,0)</f>
        <v>82</v>
      </c>
      <c r="M12" s="389">
        <f t="shared" si="0"/>
        <v>150</v>
      </c>
      <c r="N12" s="390">
        <v>5</v>
      </c>
    </row>
    <row r="13" spans="1:14" ht="22.5" customHeight="1" x14ac:dyDescent="0.35">
      <c r="B13" s="369">
        <v>6</v>
      </c>
      <c r="C13" s="359" t="s">
        <v>158</v>
      </c>
      <c r="D13" s="385" t="s">
        <v>177</v>
      </c>
      <c r="E13" s="361" t="s">
        <v>157</v>
      </c>
      <c r="F13" s="386">
        <v>79</v>
      </c>
      <c r="G13" s="387">
        <v>78</v>
      </c>
      <c r="H13" s="493">
        <f>VLOOKUP(G13,стрельба!$D$3:$E$103,2,0)</f>
        <v>78</v>
      </c>
      <c r="I13" s="388"/>
      <c r="J13" s="389">
        <f>VLOOKUP(I13,длиная!$D$3:$E$391,2,0)</f>
        <v>0</v>
      </c>
      <c r="K13" s="387">
        <v>61</v>
      </c>
      <c r="L13" s="493">
        <f>VLOOKUP(K13,'Силовая подт'!$D$3:$E$181,2,0)</f>
        <v>70</v>
      </c>
      <c r="M13" s="389">
        <f t="shared" si="0"/>
        <v>148</v>
      </c>
      <c r="N13" s="391">
        <v>6</v>
      </c>
    </row>
    <row r="14" spans="1:14" ht="22.5" customHeight="1" x14ac:dyDescent="0.35">
      <c r="B14" s="369">
        <v>9</v>
      </c>
      <c r="C14" s="359" t="s">
        <v>194</v>
      </c>
      <c r="D14" s="385" t="s">
        <v>177</v>
      </c>
      <c r="E14" s="358" t="s">
        <v>192</v>
      </c>
      <c r="F14" s="386">
        <v>37</v>
      </c>
      <c r="G14" s="387">
        <v>71</v>
      </c>
      <c r="H14" s="493">
        <f>VLOOKUP(G14,стрельба!$D$3:$E$103,2,0)</f>
        <v>71</v>
      </c>
      <c r="I14" s="388"/>
      <c r="J14" s="389">
        <f>VLOOKUP(I14,длиная!$D$3:$E$391,2,0)</f>
        <v>0</v>
      </c>
      <c r="K14" s="387">
        <v>59</v>
      </c>
      <c r="L14" s="493">
        <f>VLOOKUP(K14,'Силовая подт'!$D$3:$E$181,2,0)</f>
        <v>69</v>
      </c>
      <c r="M14" s="389">
        <f t="shared" si="0"/>
        <v>140</v>
      </c>
      <c r="N14" s="390">
        <v>9</v>
      </c>
    </row>
    <row r="15" spans="1:14" ht="22.5" customHeight="1" x14ac:dyDescent="0.35">
      <c r="B15" s="369">
        <v>10</v>
      </c>
      <c r="C15" s="359" t="s">
        <v>226</v>
      </c>
      <c r="D15" s="385" t="s">
        <v>177</v>
      </c>
      <c r="E15" s="361" t="s">
        <v>225</v>
      </c>
      <c r="F15" s="386">
        <v>8</v>
      </c>
      <c r="G15" s="387">
        <v>85</v>
      </c>
      <c r="H15" s="493">
        <f>VLOOKUP(G15,стрельба!$D$3:$E$103,2,0)</f>
        <v>85</v>
      </c>
      <c r="I15" s="388"/>
      <c r="J15" s="389">
        <f>VLOOKUP(I15,длиная!$D$3:$E$391,2,0)</f>
        <v>0</v>
      </c>
      <c r="K15" s="387">
        <v>38</v>
      </c>
      <c r="L15" s="493">
        <f>VLOOKUP(K15,'Силовая подт'!$D$3:$E$181,2,0)</f>
        <v>53</v>
      </c>
      <c r="M15" s="389">
        <f t="shared" si="0"/>
        <v>138</v>
      </c>
      <c r="N15" s="391">
        <v>10</v>
      </c>
    </row>
    <row r="16" spans="1:14" ht="22.5" customHeight="1" x14ac:dyDescent="0.35">
      <c r="B16" s="369">
        <v>11</v>
      </c>
      <c r="C16" s="359" t="s">
        <v>232</v>
      </c>
      <c r="D16" s="385" t="s">
        <v>177</v>
      </c>
      <c r="E16" s="361" t="s">
        <v>229</v>
      </c>
      <c r="F16" s="386">
        <v>18</v>
      </c>
      <c r="G16" s="387">
        <v>86</v>
      </c>
      <c r="H16" s="493">
        <f>VLOOKUP(G16,стрельба!$D$3:$E$103,2,0)</f>
        <v>86</v>
      </c>
      <c r="I16" s="388"/>
      <c r="J16" s="389">
        <f>VLOOKUP(I16,длиная!$D$3:$E$391,2,0)</f>
        <v>0</v>
      </c>
      <c r="K16" s="387">
        <v>30</v>
      </c>
      <c r="L16" s="493">
        <f>VLOOKUP(K16,'Силовая подт'!$D$3:$E$181,2,0)</f>
        <v>45</v>
      </c>
      <c r="M16" s="389">
        <f t="shared" si="0"/>
        <v>131</v>
      </c>
      <c r="N16" s="390">
        <v>11</v>
      </c>
    </row>
    <row r="17" spans="2:14" ht="22.5" customHeight="1" x14ac:dyDescent="0.35">
      <c r="B17" s="369">
        <v>12</v>
      </c>
      <c r="C17" s="359" t="s">
        <v>195</v>
      </c>
      <c r="D17" s="385" t="s">
        <v>177</v>
      </c>
      <c r="E17" s="358" t="s">
        <v>192</v>
      </c>
      <c r="F17" s="386">
        <v>35</v>
      </c>
      <c r="G17" s="387">
        <v>69</v>
      </c>
      <c r="H17" s="493">
        <f>VLOOKUP(G17,стрельба!$D$3:$E$103,2,0)</f>
        <v>69</v>
      </c>
      <c r="I17" s="388"/>
      <c r="J17" s="389">
        <f>VLOOKUP(I17,длиная!$D$3:$E$391,2,0)</f>
        <v>0</v>
      </c>
      <c r="K17" s="387">
        <v>40</v>
      </c>
      <c r="L17" s="493">
        <f>VLOOKUP(K17,'Силовая подт'!$D$3:$E$181,2,0)</f>
        <v>55</v>
      </c>
      <c r="M17" s="389">
        <f t="shared" si="0"/>
        <v>124</v>
      </c>
      <c r="N17" s="391">
        <v>12</v>
      </c>
    </row>
    <row r="18" spans="2:14" ht="22.5" customHeight="1" x14ac:dyDescent="0.35">
      <c r="B18" s="369">
        <v>13</v>
      </c>
      <c r="C18" s="359" t="s">
        <v>200</v>
      </c>
      <c r="D18" s="385" t="s">
        <v>177</v>
      </c>
      <c r="E18" s="358" t="s">
        <v>197</v>
      </c>
      <c r="F18" s="386">
        <v>59</v>
      </c>
      <c r="G18" s="387">
        <v>53</v>
      </c>
      <c r="H18" s="493">
        <f>VLOOKUP(G18,стрельба!$D$3:$E$103,2,0)</f>
        <v>53</v>
      </c>
      <c r="I18" s="388"/>
      <c r="J18" s="389">
        <f>VLOOKUP(I18,длиная!$D$3:$E$391,2,0)</f>
        <v>0</v>
      </c>
      <c r="K18" s="387">
        <v>59</v>
      </c>
      <c r="L18" s="493">
        <f>VLOOKUP(K18,'Силовая подт'!$D$3:$E$181,2,0)</f>
        <v>69</v>
      </c>
      <c r="M18" s="389">
        <f t="shared" si="0"/>
        <v>122</v>
      </c>
      <c r="N18" s="390">
        <v>13</v>
      </c>
    </row>
    <row r="19" spans="2:14" ht="22.5" customHeight="1" x14ac:dyDescent="0.35">
      <c r="B19" s="369">
        <v>14</v>
      </c>
      <c r="C19" s="359" t="s">
        <v>208</v>
      </c>
      <c r="D19" s="385" t="s">
        <v>177</v>
      </c>
      <c r="E19" s="361" t="s">
        <v>145</v>
      </c>
      <c r="F19" s="386">
        <v>65</v>
      </c>
      <c r="G19" s="387">
        <v>88</v>
      </c>
      <c r="H19" s="493">
        <f>VLOOKUP(G19,стрельба!$D$3:$E$103,2,0)</f>
        <v>88</v>
      </c>
      <c r="I19" s="388"/>
      <c r="J19" s="389">
        <f>VLOOKUP(I19,длиная!$D$3:$E$391,2,0)</f>
        <v>0</v>
      </c>
      <c r="K19" s="387">
        <v>15</v>
      </c>
      <c r="L19" s="493">
        <f>VLOOKUP(K19,'Силовая подт'!$D$3:$E$181,2,0)</f>
        <v>30</v>
      </c>
      <c r="M19" s="389">
        <f t="shared" si="0"/>
        <v>118</v>
      </c>
      <c r="N19" s="391">
        <v>14</v>
      </c>
    </row>
    <row r="20" spans="2:14" ht="22.5" customHeight="1" x14ac:dyDescent="0.35">
      <c r="B20" s="369">
        <v>15</v>
      </c>
      <c r="C20" s="359" t="s">
        <v>216</v>
      </c>
      <c r="D20" s="385" t="s">
        <v>177</v>
      </c>
      <c r="E20" s="361" t="s">
        <v>140</v>
      </c>
      <c r="F20" s="386">
        <v>51</v>
      </c>
      <c r="G20" s="387">
        <v>47</v>
      </c>
      <c r="H20" s="493">
        <f>VLOOKUP(G20,стрельба!$D$3:$E$103,2,0)</f>
        <v>47</v>
      </c>
      <c r="I20" s="388"/>
      <c r="J20" s="389">
        <f>VLOOKUP(I20,длиная!$D$3:$E$391,2,0)</f>
        <v>0</v>
      </c>
      <c r="K20" s="387">
        <v>61</v>
      </c>
      <c r="L20" s="493">
        <f>VLOOKUP(K20,'Силовая подт'!$D$3:$E$181,2,0)</f>
        <v>70</v>
      </c>
      <c r="M20" s="389">
        <f t="shared" si="0"/>
        <v>117</v>
      </c>
      <c r="N20" s="390">
        <v>15</v>
      </c>
    </row>
    <row r="21" spans="2:14" ht="22.5" customHeight="1" x14ac:dyDescent="0.35">
      <c r="B21" s="369">
        <v>16</v>
      </c>
      <c r="C21" s="359" t="s">
        <v>209</v>
      </c>
      <c r="D21" s="385" t="s">
        <v>177</v>
      </c>
      <c r="E21" s="361" t="s">
        <v>145</v>
      </c>
      <c r="F21" s="386">
        <v>64</v>
      </c>
      <c r="G21" s="387">
        <v>79</v>
      </c>
      <c r="H21" s="493">
        <f>VLOOKUP(G21,стрельба!$D$3:$E$103,2,0)</f>
        <v>79</v>
      </c>
      <c r="I21" s="388"/>
      <c r="J21" s="389">
        <f>VLOOKUP(I21,длиная!$D$3:$E$391,2,0)</f>
        <v>0</v>
      </c>
      <c r="K21" s="387">
        <v>22</v>
      </c>
      <c r="L21" s="493">
        <f>VLOOKUP(K21,'Силовая подт'!$D$3:$E$181,2,0)</f>
        <v>37</v>
      </c>
      <c r="M21" s="389">
        <f t="shared" si="0"/>
        <v>116</v>
      </c>
      <c r="N21" s="391">
        <v>16</v>
      </c>
    </row>
    <row r="22" spans="2:14" ht="22.5" customHeight="1" x14ac:dyDescent="0.35">
      <c r="B22" s="369">
        <v>17</v>
      </c>
      <c r="C22" s="359" t="s">
        <v>133</v>
      </c>
      <c r="D22" s="385" t="s">
        <v>177</v>
      </c>
      <c r="E22" s="360" t="s">
        <v>135</v>
      </c>
      <c r="F22" s="386">
        <v>88</v>
      </c>
      <c r="G22" s="387">
        <v>72</v>
      </c>
      <c r="H22" s="493">
        <f>VLOOKUP(G22,стрельба!$D$3:$E$103,2,0)</f>
        <v>72</v>
      </c>
      <c r="I22" s="388"/>
      <c r="J22" s="389">
        <f>VLOOKUP(I22,длиная!$D$3:$E$391,2,0)</f>
        <v>0</v>
      </c>
      <c r="K22" s="387">
        <v>28</v>
      </c>
      <c r="L22" s="493">
        <f>VLOOKUP(K22,'Силовая подт'!$D$3:$E$181,2,0)</f>
        <v>43</v>
      </c>
      <c r="M22" s="389">
        <f t="shared" si="0"/>
        <v>115</v>
      </c>
      <c r="N22" s="390">
        <v>17</v>
      </c>
    </row>
    <row r="23" spans="2:14" ht="22.5" customHeight="1" x14ac:dyDescent="0.35">
      <c r="B23" s="369">
        <v>18</v>
      </c>
      <c r="C23" s="359" t="s">
        <v>188</v>
      </c>
      <c r="D23" s="385" t="s">
        <v>177</v>
      </c>
      <c r="E23" s="358" t="s">
        <v>149</v>
      </c>
      <c r="F23" s="386">
        <v>92</v>
      </c>
      <c r="G23" s="387">
        <v>62</v>
      </c>
      <c r="H23" s="493">
        <f>VLOOKUP(G23,стрельба!$D$3:$E$103,2,0)</f>
        <v>62</v>
      </c>
      <c r="I23" s="388"/>
      <c r="J23" s="389">
        <f>VLOOKUP(I23,длиная!$D$3:$E$391,2,0)</f>
        <v>0</v>
      </c>
      <c r="K23" s="387">
        <v>37</v>
      </c>
      <c r="L23" s="493">
        <f>VLOOKUP(K23,'Силовая подт'!$D$3:$E$181,2,0)</f>
        <v>52</v>
      </c>
      <c r="M23" s="389">
        <f t="shared" si="0"/>
        <v>114</v>
      </c>
      <c r="N23" s="391">
        <v>18</v>
      </c>
    </row>
    <row r="24" spans="2:14" ht="22.5" customHeight="1" x14ac:dyDescent="0.35">
      <c r="B24" s="369">
        <v>19</v>
      </c>
      <c r="C24" s="359" t="s">
        <v>212</v>
      </c>
      <c r="D24" s="385" t="s">
        <v>177</v>
      </c>
      <c r="E24" s="361" t="s">
        <v>151</v>
      </c>
      <c r="F24" s="386">
        <v>55</v>
      </c>
      <c r="G24" s="387">
        <v>72</v>
      </c>
      <c r="H24" s="493">
        <f>VLOOKUP(G24,стрельба!$D$3:$E$103,2,0)</f>
        <v>72</v>
      </c>
      <c r="I24" s="388"/>
      <c r="J24" s="389">
        <f>VLOOKUP(I24,длиная!$D$3:$E$391,2,0)</f>
        <v>0</v>
      </c>
      <c r="K24" s="387">
        <v>21</v>
      </c>
      <c r="L24" s="493">
        <f>VLOOKUP(K24,'Силовая подт'!$D$3:$E$181,2,0)</f>
        <v>36</v>
      </c>
      <c r="M24" s="389">
        <f t="shared" si="0"/>
        <v>108</v>
      </c>
      <c r="N24" s="390">
        <v>19</v>
      </c>
    </row>
    <row r="25" spans="2:14" ht="22.5" customHeight="1" x14ac:dyDescent="0.35">
      <c r="B25" s="369">
        <v>20</v>
      </c>
      <c r="C25" s="359" t="s">
        <v>231</v>
      </c>
      <c r="D25" s="385" t="s">
        <v>177</v>
      </c>
      <c r="E25" s="361" t="s">
        <v>229</v>
      </c>
      <c r="F25" s="386">
        <v>19</v>
      </c>
      <c r="G25" s="387">
        <v>53</v>
      </c>
      <c r="H25" s="493">
        <f>VLOOKUP(G25,стрельба!$D$3:$E$103,2,0)</f>
        <v>53</v>
      </c>
      <c r="I25" s="388"/>
      <c r="J25" s="389">
        <f>VLOOKUP(I25,длиная!$D$3:$E$391,2,0)</f>
        <v>0</v>
      </c>
      <c r="K25" s="387">
        <v>36</v>
      </c>
      <c r="L25" s="493">
        <f>VLOOKUP(K25,'Силовая подт'!$D$3:$E$181,2,0)</f>
        <v>51</v>
      </c>
      <c r="M25" s="389">
        <f t="shared" si="0"/>
        <v>104</v>
      </c>
      <c r="N25" s="391">
        <v>20</v>
      </c>
    </row>
    <row r="26" spans="2:14" ht="22.5" customHeight="1" x14ac:dyDescent="0.35">
      <c r="B26" s="369">
        <v>21</v>
      </c>
      <c r="C26" s="359" t="s">
        <v>202</v>
      </c>
      <c r="D26" s="385" t="s">
        <v>177</v>
      </c>
      <c r="E26" s="358" t="s">
        <v>142</v>
      </c>
      <c r="F26" s="386">
        <v>74</v>
      </c>
      <c r="G26" s="387">
        <v>52</v>
      </c>
      <c r="H26" s="493">
        <f>VLOOKUP(G26,стрельба!$D$3:$E$103,2,0)</f>
        <v>52</v>
      </c>
      <c r="I26" s="388"/>
      <c r="J26" s="389">
        <f>VLOOKUP(I26,длиная!$D$3:$E$391,2,0)</f>
        <v>0</v>
      </c>
      <c r="K26" s="387">
        <v>36</v>
      </c>
      <c r="L26" s="493">
        <f>VLOOKUP(K26,'Силовая подт'!$D$3:$E$181,2,0)</f>
        <v>51</v>
      </c>
      <c r="M26" s="389">
        <f t="shared" si="0"/>
        <v>103</v>
      </c>
      <c r="N26" s="390">
        <v>21</v>
      </c>
    </row>
    <row r="27" spans="2:14" ht="22.5" customHeight="1" x14ac:dyDescent="0.35">
      <c r="B27" s="369">
        <v>22</v>
      </c>
      <c r="C27" s="359" t="s">
        <v>238</v>
      </c>
      <c r="D27" s="385" t="s">
        <v>177</v>
      </c>
      <c r="E27" s="364" t="s">
        <v>146</v>
      </c>
      <c r="F27" s="386">
        <v>47</v>
      </c>
      <c r="G27" s="387">
        <v>45</v>
      </c>
      <c r="H27" s="493">
        <f>VLOOKUP(G27,стрельба!$D$3:$E$103,2,0)</f>
        <v>45</v>
      </c>
      <c r="I27" s="388"/>
      <c r="J27" s="389">
        <f>VLOOKUP(I27,длиная!$D$3:$E$391,2,0)</f>
        <v>0</v>
      </c>
      <c r="K27" s="387">
        <v>42</v>
      </c>
      <c r="L27" s="493">
        <f>VLOOKUP(K27,'Силовая подт'!$D$3:$E$181,2,0)</f>
        <v>57</v>
      </c>
      <c r="M27" s="389">
        <f t="shared" si="0"/>
        <v>102</v>
      </c>
      <c r="N27" s="391">
        <v>22</v>
      </c>
    </row>
    <row r="28" spans="2:14" ht="22.5" customHeight="1" x14ac:dyDescent="0.35">
      <c r="B28" s="369">
        <v>23</v>
      </c>
      <c r="C28" s="359" t="s">
        <v>199</v>
      </c>
      <c r="D28" s="385" t="s">
        <v>177</v>
      </c>
      <c r="E28" s="431" t="s">
        <v>197</v>
      </c>
      <c r="F28" s="386">
        <v>57</v>
      </c>
      <c r="G28" s="387">
        <v>68</v>
      </c>
      <c r="H28" s="493">
        <f>VLOOKUP(G28,стрельба!$D$3:$E$103,2,0)</f>
        <v>68</v>
      </c>
      <c r="I28" s="388"/>
      <c r="J28" s="389">
        <f>VLOOKUP(I28,длиная!$D$3:$E$391,2,0)</f>
        <v>0</v>
      </c>
      <c r="K28" s="387">
        <v>15</v>
      </c>
      <c r="L28" s="493">
        <f>VLOOKUP(K28,'Силовая подт'!$D$3:$E$181,2,0)</f>
        <v>30</v>
      </c>
      <c r="M28" s="389">
        <f t="shared" si="0"/>
        <v>98</v>
      </c>
      <c r="N28" s="390">
        <v>23</v>
      </c>
    </row>
    <row r="29" spans="2:14" ht="22.5" customHeight="1" x14ac:dyDescent="0.35">
      <c r="B29" s="369">
        <v>25</v>
      </c>
      <c r="C29" s="359" t="s">
        <v>213</v>
      </c>
      <c r="D29" s="385" t="s">
        <v>177</v>
      </c>
      <c r="E29" s="361" t="s">
        <v>151</v>
      </c>
      <c r="F29" s="386">
        <v>61</v>
      </c>
      <c r="G29" s="387">
        <v>54</v>
      </c>
      <c r="H29" s="493">
        <f>VLOOKUP(G29,стрельба!$D$3:$E$103,2,0)</f>
        <v>54</v>
      </c>
      <c r="I29" s="388"/>
      <c r="J29" s="389">
        <f>VLOOKUP(I29,длиная!$D$3:$E$391,2,0)</f>
        <v>0</v>
      </c>
      <c r="K29" s="387">
        <v>28</v>
      </c>
      <c r="L29" s="493">
        <f>VLOOKUP(K29,'Силовая подт'!$D$3:$E$181,2,0)</f>
        <v>43</v>
      </c>
      <c r="M29" s="389">
        <f t="shared" si="0"/>
        <v>97</v>
      </c>
      <c r="N29" s="390">
        <v>25</v>
      </c>
    </row>
    <row r="30" spans="2:14" ht="22.5" customHeight="1" x14ac:dyDescent="0.35">
      <c r="B30" s="369">
        <v>27</v>
      </c>
      <c r="C30" s="359" t="s">
        <v>189</v>
      </c>
      <c r="D30" s="385" t="s">
        <v>177</v>
      </c>
      <c r="E30" s="358" t="s">
        <v>149</v>
      </c>
      <c r="F30" s="386">
        <v>91</v>
      </c>
      <c r="G30" s="387">
        <v>51</v>
      </c>
      <c r="H30" s="493">
        <f>VLOOKUP(G30,стрельба!$D$3:$E$103,2,0)</f>
        <v>51</v>
      </c>
      <c r="I30" s="388"/>
      <c r="J30" s="389">
        <f>VLOOKUP(I30,длиная!$D$3:$E$391,2,0)</f>
        <v>0</v>
      </c>
      <c r="K30" s="387">
        <v>21</v>
      </c>
      <c r="L30" s="493">
        <f>VLOOKUP(K30,'Силовая подт'!$D$3:$E$181,2,0)</f>
        <v>36</v>
      </c>
      <c r="M30" s="389">
        <f t="shared" si="0"/>
        <v>87</v>
      </c>
      <c r="N30" s="391">
        <v>27</v>
      </c>
    </row>
    <row r="31" spans="2:14" ht="22.5" customHeight="1" x14ac:dyDescent="0.35">
      <c r="B31" s="369">
        <v>29</v>
      </c>
      <c r="C31" s="359" t="s">
        <v>155</v>
      </c>
      <c r="D31" s="385" t="s">
        <v>177</v>
      </c>
      <c r="E31" s="362" t="s">
        <v>154</v>
      </c>
      <c r="F31" s="386">
        <v>42</v>
      </c>
      <c r="G31" s="387">
        <v>58</v>
      </c>
      <c r="H31" s="493">
        <f>VLOOKUP(G31,стрельба!$D$3:$E$103,2,0)</f>
        <v>58</v>
      </c>
      <c r="I31" s="388"/>
      <c r="J31" s="389">
        <f>VLOOKUP(I31,длиная!$D$3:$E$391,2,0)</f>
        <v>0</v>
      </c>
      <c r="K31" s="387">
        <v>14</v>
      </c>
      <c r="L31" s="493">
        <f>VLOOKUP(K31,'Силовая подт'!$D$3:$E$181,2,0)</f>
        <v>28</v>
      </c>
      <c r="M31" s="389">
        <f t="shared" si="0"/>
        <v>86</v>
      </c>
      <c r="N31" s="390">
        <v>29</v>
      </c>
    </row>
    <row r="32" spans="2:14" ht="22.5" customHeight="1" x14ac:dyDescent="0.35">
      <c r="B32" s="369">
        <v>30</v>
      </c>
      <c r="C32" s="359" t="s">
        <v>239</v>
      </c>
      <c r="D32" s="385" t="s">
        <v>177</v>
      </c>
      <c r="E32" s="364" t="s">
        <v>166</v>
      </c>
      <c r="F32" s="386">
        <v>16</v>
      </c>
      <c r="G32" s="387">
        <v>41</v>
      </c>
      <c r="H32" s="493">
        <f>VLOOKUP(G32,стрельба!$D$3:$E$103,2,0)</f>
        <v>41</v>
      </c>
      <c r="I32" s="388"/>
      <c r="J32" s="389">
        <f>VLOOKUP(I32,длиная!$D$3:$E$391,2,0)</f>
        <v>0</v>
      </c>
      <c r="K32" s="387">
        <v>25</v>
      </c>
      <c r="L32" s="493">
        <f>VLOOKUP(K32,'Силовая подт'!$D$3:$E$181,2,0)</f>
        <v>40</v>
      </c>
      <c r="M32" s="389">
        <f t="shared" si="0"/>
        <v>81</v>
      </c>
      <c r="N32" s="391">
        <v>30</v>
      </c>
    </row>
    <row r="33" spans="2:14" ht="22.5" customHeight="1" x14ac:dyDescent="0.35">
      <c r="B33" s="369">
        <v>31</v>
      </c>
      <c r="C33" s="359" t="s">
        <v>139</v>
      </c>
      <c r="D33" s="385" t="s">
        <v>177</v>
      </c>
      <c r="E33" s="364" t="s">
        <v>166</v>
      </c>
      <c r="F33" s="386">
        <v>15</v>
      </c>
      <c r="G33" s="387">
        <v>58</v>
      </c>
      <c r="H33" s="493">
        <f>VLOOKUP(G33,стрельба!$D$3:$E$103,2,0)</f>
        <v>58</v>
      </c>
      <c r="I33" s="388"/>
      <c r="J33" s="389">
        <f>VLOOKUP(I33,длиная!$D$3:$E$391,2,0)</f>
        <v>0</v>
      </c>
      <c r="K33" s="387">
        <v>11</v>
      </c>
      <c r="L33" s="493">
        <f>VLOOKUP(K33,'Силовая подт'!$D$3:$E$181,2,0)</f>
        <v>22</v>
      </c>
      <c r="M33" s="389">
        <f t="shared" si="0"/>
        <v>80</v>
      </c>
      <c r="N33" s="390">
        <v>31</v>
      </c>
    </row>
    <row r="34" spans="2:14" ht="22.5" customHeight="1" x14ac:dyDescent="0.35">
      <c r="B34" s="369">
        <v>32</v>
      </c>
      <c r="C34" s="359" t="s">
        <v>204</v>
      </c>
      <c r="D34" s="385" t="s">
        <v>177</v>
      </c>
      <c r="E34" s="358" t="s">
        <v>152</v>
      </c>
      <c r="F34" s="386">
        <v>67</v>
      </c>
      <c r="G34" s="387">
        <v>42</v>
      </c>
      <c r="H34" s="493">
        <f>VLOOKUP(G34,стрельба!$D$3:$E$103,2,0)</f>
        <v>42</v>
      </c>
      <c r="I34" s="388"/>
      <c r="J34" s="389">
        <f>VLOOKUP(I34,длиная!$D$3:$E$391,2,0)</f>
        <v>0</v>
      </c>
      <c r="K34" s="387">
        <v>19</v>
      </c>
      <c r="L34" s="493">
        <f>VLOOKUP(K34,'Силовая подт'!$D$3:$E$181,2,0)</f>
        <v>34</v>
      </c>
      <c r="M34" s="389">
        <f t="shared" si="0"/>
        <v>76</v>
      </c>
      <c r="N34" s="391">
        <v>32</v>
      </c>
    </row>
    <row r="35" spans="2:14" ht="22.5" customHeight="1" x14ac:dyDescent="0.35">
      <c r="B35" s="369">
        <v>33</v>
      </c>
      <c r="C35" s="359" t="s">
        <v>205</v>
      </c>
      <c r="D35" s="385" t="s">
        <v>177</v>
      </c>
      <c r="E35" s="358" t="s">
        <v>152</v>
      </c>
      <c r="F35" s="386">
        <v>66</v>
      </c>
      <c r="G35" s="387">
        <v>46</v>
      </c>
      <c r="H35" s="493">
        <f>VLOOKUP(G35,стрельба!$D$3:$E$103,2,0)</f>
        <v>46</v>
      </c>
      <c r="I35" s="388"/>
      <c r="J35" s="389">
        <f>VLOOKUP(I35,длиная!$D$3:$E$391,2,0)</f>
        <v>0</v>
      </c>
      <c r="K35" s="387">
        <v>14</v>
      </c>
      <c r="L35" s="493">
        <f>VLOOKUP(K35,'Силовая подт'!$D$3:$E$181,2,0)</f>
        <v>28</v>
      </c>
      <c r="M35" s="389">
        <f t="shared" si="0"/>
        <v>74</v>
      </c>
      <c r="N35" s="390">
        <v>33</v>
      </c>
    </row>
    <row r="36" spans="2:14" ht="22.5" customHeight="1" x14ac:dyDescent="0.35">
      <c r="B36" s="369">
        <v>34</v>
      </c>
      <c r="C36" s="359" t="s">
        <v>215</v>
      </c>
      <c r="D36" s="385" t="s">
        <v>177</v>
      </c>
      <c r="E36" s="361" t="s">
        <v>140</v>
      </c>
      <c r="F36" s="386">
        <v>54</v>
      </c>
      <c r="G36" s="387">
        <v>43</v>
      </c>
      <c r="H36" s="493">
        <f>VLOOKUP(G36,стрельба!$D$3:$E$103,2,0)</f>
        <v>43</v>
      </c>
      <c r="I36" s="388"/>
      <c r="J36" s="389">
        <f>VLOOKUP(I36,длиная!$D$3:$E$391,2,0)</f>
        <v>0</v>
      </c>
      <c r="K36" s="387">
        <v>13</v>
      </c>
      <c r="L36" s="493">
        <f>VLOOKUP(K36,'Силовая подт'!$D$3:$E$181,2,0)</f>
        <v>26</v>
      </c>
      <c r="M36" s="389">
        <f t="shared" si="0"/>
        <v>69</v>
      </c>
      <c r="N36" s="391">
        <v>34</v>
      </c>
    </row>
    <row r="37" spans="2:14" ht="22.5" customHeight="1" x14ac:dyDescent="0.35">
      <c r="B37" s="369">
        <v>35</v>
      </c>
      <c r="C37" s="359" t="s">
        <v>237</v>
      </c>
      <c r="D37" s="385" t="s">
        <v>177</v>
      </c>
      <c r="E37" s="364" t="s">
        <v>146</v>
      </c>
      <c r="F37" s="386">
        <v>43</v>
      </c>
      <c r="G37" s="387">
        <v>49</v>
      </c>
      <c r="H37" s="493">
        <f>VLOOKUP(G37,стрельба!$D$3:$E$103,2,0)</f>
        <v>49</v>
      </c>
      <c r="I37" s="388"/>
      <c r="J37" s="389">
        <f>VLOOKUP(I37,длиная!$D$3:$E$391,2,0)</f>
        <v>0</v>
      </c>
      <c r="K37" s="387">
        <v>9</v>
      </c>
      <c r="L37" s="493">
        <f>VLOOKUP(K37,'Силовая подт'!$D$3:$E$181,2,0)</f>
        <v>18</v>
      </c>
      <c r="M37" s="389">
        <f t="shared" si="0"/>
        <v>67</v>
      </c>
      <c r="N37" s="390">
        <v>35</v>
      </c>
    </row>
    <row r="38" spans="2:14" ht="22.5" customHeight="1" x14ac:dyDescent="0.35">
      <c r="B38" s="369">
        <v>36</v>
      </c>
      <c r="C38" s="359" t="s">
        <v>235</v>
      </c>
      <c r="D38" s="385" t="s">
        <v>177</v>
      </c>
      <c r="E38" s="362" t="s">
        <v>154</v>
      </c>
      <c r="F38" s="386">
        <v>45</v>
      </c>
      <c r="G38" s="387">
        <v>44</v>
      </c>
      <c r="H38" s="493">
        <f>VLOOKUP(G38,стрельба!$D$3:$E$103,2,0)</f>
        <v>44</v>
      </c>
      <c r="I38" s="388"/>
      <c r="J38" s="389">
        <f>VLOOKUP(I38,длиная!$D$3:$E$391,2,0)</f>
        <v>0</v>
      </c>
      <c r="K38" s="387">
        <v>11</v>
      </c>
      <c r="L38" s="493">
        <f>VLOOKUP(K38,'Силовая подт'!$D$3:$E$181,2,0)</f>
        <v>22</v>
      </c>
      <c r="M38" s="389">
        <f t="shared" si="0"/>
        <v>66</v>
      </c>
      <c r="N38" s="390">
        <v>36</v>
      </c>
    </row>
    <row r="39" spans="2:14" ht="22.5" customHeight="1" x14ac:dyDescent="0.35">
      <c r="B39" s="369">
        <v>37</v>
      </c>
      <c r="C39" s="359" t="s">
        <v>221</v>
      </c>
      <c r="D39" s="385" t="s">
        <v>177</v>
      </c>
      <c r="E39" s="361" t="s">
        <v>219</v>
      </c>
      <c r="F39" s="386">
        <v>76</v>
      </c>
      <c r="G39" s="387">
        <v>33</v>
      </c>
      <c r="H39" s="493">
        <f>VLOOKUP(G39,стрельба!$D$3:$E$103,2,0)</f>
        <v>33</v>
      </c>
      <c r="I39" s="388"/>
      <c r="J39" s="389">
        <f>VLOOKUP(I39,длиная!$D$3:$E$391,2,0)</f>
        <v>0</v>
      </c>
      <c r="K39" s="387">
        <v>15</v>
      </c>
      <c r="L39" s="493">
        <f>VLOOKUP(K39,'Силовая подт'!$D$3:$E$181,2,0)</f>
        <v>30</v>
      </c>
      <c r="M39" s="389">
        <f t="shared" si="0"/>
        <v>63</v>
      </c>
      <c r="N39" s="391">
        <v>37</v>
      </c>
    </row>
    <row r="40" spans="2:14" ht="22.5" customHeight="1" x14ac:dyDescent="0.35">
      <c r="B40" s="369">
        <v>38</v>
      </c>
      <c r="C40" s="357" t="s">
        <v>181</v>
      </c>
      <c r="D40" s="385" t="s">
        <v>177</v>
      </c>
      <c r="E40" s="358" t="s">
        <v>148</v>
      </c>
      <c r="F40" s="386">
        <v>100</v>
      </c>
      <c r="G40" s="387">
        <v>23</v>
      </c>
      <c r="H40" s="493">
        <f>VLOOKUP(G40,стрельба!$D$3:$E$103,2,0)</f>
        <v>23</v>
      </c>
      <c r="I40" s="388"/>
      <c r="J40" s="389">
        <f>VLOOKUP(I40,длиная!$D$3:$E$391,2,0)</f>
        <v>0</v>
      </c>
      <c r="K40" s="387">
        <v>20</v>
      </c>
      <c r="L40" s="493">
        <f>VLOOKUP(K40,'Силовая подт'!$D$3:$E$181,2,0)</f>
        <v>35</v>
      </c>
      <c r="M40" s="389">
        <f t="shared" si="0"/>
        <v>58</v>
      </c>
      <c r="N40" s="390">
        <v>38</v>
      </c>
    </row>
    <row r="41" spans="2:14" ht="22.5" customHeight="1" x14ac:dyDescent="0.35">
      <c r="B41" s="369">
        <v>39</v>
      </c>
      <c r="C41" s="359" t="s">
        <v>185</v>
      </c>
      <c r="D41" s="385" t="s">
        <v>177</v>
      </c>
      <c r="E41" s="358" t="s">
        <v>183</v>
      </c>
      <c r="F41" s="386">
        <v>94</v>
      </c>
      <c r="G41" s="387">
        <v>12</v>
      </c>
      <c r="H41" s="493">
        <f>VLOOKUP(G41,стрельба!$D$3:$E$103,2,0)</f>
        <v>12</v>
      </c>
      <c r="I41" s="388"/>
      <c r="J41" s="389">
        <f>VLOOKUP(I41,длиная!$D$3:$E$391,2,0)</f>
        <v>0</v>
      </c>
      <c r="K41" s="387">
        <v>26</v>
      </c>
      <c r="L41" s="493">
        <f>VLOOKUP(K41,'Силовая подт'!$D$3:$E$181,2,0)</f>
        <v>41</v>
      </c>
      <c r="M41" s="389">
        <f t="shared" si="0"/>
        <v>53</v>
      </c>
      <c r="N41" s="391">
        <v>39</v>
      </c>
    </row>
    <row r="42" spans="2:14" s="171" customFormat="1" ht="21" customHeight="1" x14ac:dyDescent="0.35">
      <c r="B42" s="369">
        <v>40</v>
      </c>
      <c r="C42" s="357" t="s">
        <v>180</v>
      </c>
      <c r="D42" s="385" t="s">
        <v>177</v>
      </c>
      <c r="E42" s="358" t="s">
        <v>148</v>
      </c>
      <c r="F42" s="386">
        <v>98</v>
      </c>
      <c r="G42" s="387">
        <v>22</v>
      </c>
      <c r="H42" s="493">
        <f>VLOOKUP(G42,стрельба!$D$3:$E$103,2,0)</f>
        <v>22</v>
      </c>
      <c r="I42" s="388"/>
      <c r="J42" s="389">
        <f>VLOOKUP(I42,длиная!$D$3:$E$391,2,0)</f>
        <v>0</v>
      </c>
      <c r="K42" s="387">
        <v>5</v>
      </c>
      <c r="L42" s="493">
        <f>VLOOKUP(K42,'Силовая подт'!$D$3:$E$181,2,0)</f>
        <v>10</v>
      </c>
      <c r="M42" s="389">
        <f t="shared" si="0"/>
        <v>32</v>
      </c>
      <c r="N42" s="390">
        <v>40</v>
      </c>
    </row>
    <row r="43" spans="2:14" s="171" customFormat="1" ht="16.8" customHeight="1" x14ac:dyDescent="0.35">
      <c r="B43" s="369">
        <v>41</v>
      </c>
      <c r="C43" s="359" t="s">
        <v>245</v>
      </c>
      <c r="D43" s="385" t="s">
        <v>177</v>
      </c>
      <c r="E43" s="361" t="s">
        <v>242</v>
      </c>
      <c r="F43" s="386"/>
      <c r="G43" s="387">
        <v>30</v>
      </c>
      <c r="H43" s="493">
        <f>VLOOKUP(G43,стрельба!$D$3:$E$103,2,0)</f>
        <v>30</v>
      </c>
      <c r="I43" s="388"/>
      <c r="J43" s="389">
        <f>VLOOKUP(I43,длиная!$D$3:$E$391,2,0)</f>
        <v>0</v>
      </c>
      <c r="K43" s="387">
        <v>1</v>
      </c>
      <c r="L43" s="493">
        <f>VLOOKUP(K43,'Силовая подт'!$D$3:$E$181,2,0)</f>
        <v>2</v>
      </c>
      <c r="M43" s="389">
        <f t="shared" si="0"/>
        <v>32</v>
      </c>
      <c r="N43" s="391">
        <v>41</v>
      </c>
    </row>
    <row r="44" spans="2:14" ht="21" customHeight="1" x14ac:dyDescent="0.35">
      <c r="B44" s="369">
        <v>42</v>
      </c>
      <c r="C44" s="359" t="s">
        <v>186</v>
      </c>
      <c r="D44" s="385" t="s">
        <v>177</v>
      </c>
      <c r="E44" s="358" t="s">
        <v>183</v>
      </c>
      <c r="F44" s="386">
        <v>97</v>
      </c>
      <c r="G44" s="387">
        <v>22</v>
      </c>
      <c r="H44" s="493">
        <f>VLOOKUP(G44,стрельба!$D$3:$E$103,2,0)</f>
        <v>22</v>
      </c>
      <c r="I44" s="388"/>
      <c r="J44" s="389">
        <f>VLOOKUP(I44,длиная!$D$3:$E$391,2,0)</f>
        <v>0</v>
      </c>
      <c r="K44" s="387">
        <v>0</v>
      </c>
      <c r="L44" s="493">
        <f>VLOOKUP(K44,'Силовая подт'!$D$3:$E$181,2,0)</f>
        <v>0</v>
      </c>
      <c r="M44" s="389">
        <f t="shared" si="0"/>
        <v>22</v>
      </c>
      <c r="N44" s="390">
        <v>42</v>
      </c>
    </row>
    <row r="46" spans="2:14" ht="18" x14ac:dyDescent="0.3">
      <c r="C46" s="596" t="s">
        <v>103</v>
      </c>
      <c r="D46" s="596"/>
      <c r="E46" s="596"/>
      <c r="F46" s="596"/>
      <c r="G46" s="404"/>
      <c r="H46" s="596" t="s">
        <v>105</v>
      </c>
      <c r="I46" s="596"/>
      <c r="J46" s="596"/>
      <c r="K46" s="596"/>
    </row>
  </sheetData>
  <autoFilter ref="B7:O44"/>
  <sortState ref="C8:M44">
    <sortCondition descending="1" ref="M8:M44"/>
  </sortState>
  <mergeCells count="11">
    <mergeCell ref="E1:M1"/>
    <mergeCell ref="E2:M2"/>
    <mergeCell ref="C46:F46"/>
    <mergeCell ref="H46:K46"/>
    <mergeCell ref="C3:M3"/>
    <mergeCell ref="C5:D5"/>
    <mergeCell ref="G6:H6"/>
    <mergeCell ref="I6:J6"/>
    <mergeCell ref="K6:L6"/>
    <mergeCell ref="F5:J5"/>
    <mergeCell ref="A4:N4"/>
  </mergeCells>
  <pageMargins left="0.39370078740157483" right="0.39370078740157483" top="0.55118110236220474" bottom="0.35433070866141736" header="0.31496062992125984" footer="0.31496062992125984"/>
  <pageSetup paperSize="9" scale="80" orientation="landscape" r:id="rId1"/>
  <rowBreaks count="2" manualBreakCount="2">
    <brk id="23" max="14" man="1"/>
    <brk id="40" max="14"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Q90"/>
  <sheetViews>
    <sheetView view="pageBreakPreview" topLeftCell="A70" zoomScale="87" zoomScaleNormal="100" zoomScaleSheetLayoutView="87" workbookViewId="0">
      <selection activeCell="N88" sqref="N88"/>
    </sheetView>
  </sheetViews>
  <sheetFormatPr defaultRowHeight="25.8" x14ac:dyDescent="0.3"/>
  <cols>
    <col min="1" max="1" width="6.5546875" style="302" customWidth="1"/>
    <col min="2" max="2" width="22.109375" style="418" customWidth="1"/>
    <col min="3" max="3" width="7.44140625" style="419" customWidth="1"/>
    <col min="4" max="4" width="24.44140625" style="420" customWidth="1"/>
    <col min="5" max="5" width="8.44140625" style="420" customWidth="1"/>
    <col min="6" max="6" width="9.5546875" style="303" customWidth="1"/>
    <col min="7" max="7" width="9.44140625" style="330" customWidth="1"/>
    <col min="8" max="8" width="8.77734375" style="304" customWidth="1"/>
    <col min="9" max="9" width="9.33203125" style="330" customWidth="1"/>
    <col min="10" max="10" width="9.33203125" style="331" customWidth="1"/>
    <col min="11" max="11" width="9.33203125" style="330" customWidth="1"/>
    <col min="12" max="12" width="8.33203125" style="303" customWidth="1"/>
    <col min="13" max="13" width="8.88671875" style="330" customWidth="1"/>
    <col min="14" max="14" width="8.33203125" style="303" customWidth="1"/>
    <col min="15" max="15" width="9.44140625" style="330" customWidth="1"/>
    <col min="16" max="16" width="10.5546875" style="303" customWidth="1"/>
    <col min="17" max="17" width="9.33203125" style="305" customWidth="1"/>
    <col min="18" max="232" width="9.109375" style="293"/>
    <col min="233" max="233" width="4.33203125" style="293" customWidth="1"/>
    <col min="234" max="234" width="3.88671875" style="293" customWidth="1"/>
    <col min="235" max="235" width="22.5546875" style="293" customWidth="1"/>
    <col min="236" max="236" width="20" style="293" customWidth="1"/>
    <col min="237" max="237" width="7.88671875" style="293" customWidth="1"/>
    <col min="238" max="238" width="16" style="293" customWidth="1"/>
    <col min="239" max="239" width="7.5546875" style="293" customWidth="1"/>
    <col min="240" max="240" width="11" style="293" customWidth="1"/>
    <col min="241" max="241" width="7" style="293" customWidth="1"/>
    <col min="242" max="242" width="7.5546875" style="293" customWidth="1"/>
    <col min="243" max="243" width="7.88671875" style="293" customWidth="1"/>
    <col min="244" max="244" width="8.33203125" style="293" customWidth="1"/>
    <col min="245" max="245" width="8.44140625" style="293" customWidth="1"/>
    <col min="246" max="246" width="7.6640625" style="293" customWidth="1"/>
    <col min="247" max="247" width="7.33203125" style="293" customWidth="1"/>
    <col min="248" max="488" width="9.109375" style="293"/>
    <col min="489" max="489" width="4.33203125" style="293" customWidth="1"/>
    <col min="490" max="490" width="3.88671875" style="293" customWidth="1"/>
    <col min="491" max="491" width="22.5546875" style="293" customWidth="1"/>
    <col min="492" max="492" width="20" style="293" customWidth="1"/>
    <col min="493" max="493" width="7.88671875" style="293" customWidth="1"/>
    <col min="494" max="494" width="16" style="293" customWidth="1"/>
    <col min="495" max="495" width="7.5546875" style="293" customWidth="1"/>
    <col min="496" max="496" width="11" style="293" customWidth="1"/>
    <col min="497" max="497" width="7" style="293" customWidth="1"/>
    <col min="498" max="498" width="7.5546875" style="293" customWidth="1"/>
    <col min="499" max="499" width="7.88671875" style="293" customWidth="1"/>
    <col min="500" max="500" width="8.33203125" style="293" customWidth="1"/>
    <col min="501" max="501" width="8.44140625" style="293" customWidth="1"/>
    <col min="502" max="502" width="7.6640625" style="293" customWidth="1"/>
    <col min="503" max="503" width="7.33203125" style="293" customWidth="1"/>
    <col min="504" max="744" width="9.109375" style="293"/>
    <col min="745" max="745" width="4.33203125" style="293" customWidth="1"/>
    <col min="746" max="746" width="3.88671875" style="293" customWidth="1"/>
    <col min="747" max="747" width="22.5546875" style="293" customWidth="1"/>
    <col min="748" max="748" width="20" style="293" customWidth="1"/>
    <col min="749" max="749" width="7.88671875" style="293" customWidth="1"/>
    <col min="750" max="750" width="16" style="293" customWidth="1"/>
    <col min="751" max="751" width="7.5546875" style="293" customWidth="1"/>
    <col min="752" max="752" width="11" style="293" customWidth="1"/>
    <col min="753" max="753" width="7" style="293" customWidth="1"/>
    <col min="754" max="754" width="7.5546875" style="293" customWidth="1"/>
    <col min="755" max="755" width="7.88671875" style="293" customWidth="1"/>
    <col min="756" max="756" width="8.33203125" style="293" customWidth="1"/>
    <col min="757" max="757" width="8.44140625" style="293" customWidth="1"/>
    <col min="758" max="758" width="7.6640625" style="293" customWidth="1"/>
    <col min="759" max="759" width="7.33203125" style="293" customWidth="1"/>
    <col min="760" max="1000" width="9.109375" style="293"/>
    <col min="1001" max="1001" width="4.33203125" style="293" customWidth="1"/>
    <col min="1002" max="1002" width="3.88671875" style="293" customWidth="1"/>
    <col min="1003" max="1003" width="22.5546875" style="293" customWidth="1"/>
    <col min="1004" max="1004" width="20" style="293" customWidth="1"/>
    <col min="1005" max="1005" width="7.88671875" style="293" customWidth="1"/>
    <col min="1006" max="1006" width="16" style="293" customWidth="1"/>
    <col min="1007" max="1007" width="7.5546875" style="293" customWidth="1"/>
    <col min="1008" max="1008" width="11" style="293" customWidth="1"/>
    <col min="1009" max="1009" width="7" style="293" customWidth="1"/>
    <col min="1010" max="1010" width="7.5546875" style="293" customWidth="1"/>
    <col min="1011" max="1011" width="7.88671875" style="293" customWidth="1"/>
    <col min="1012" max="1012" width="8.33203125" style="293" customWidth="1"/>
    <col min="1013" max="1013" width="8.44140625" style="293" customWidth="1"/>
    <col min="1014" max="1014" width="7.6640625" style="293" customWidth="1"/>
    <col min="1015" max="1015" width="7.33203125" style="293" customWidth="1"/>
    <col min="1016" max="1256" width="9.109375" style="293"/>
    <col min="1257" max="1257" width="4.33203125" style="293" customWidth="1"/>
    <col min="1258" max="1258" width="3.88671875" style="293" customWidth="1"/>
    <col min="1259" max="1259" width="22.5546875" style="293" customWidth="1"/>
    <col min="1260" max="1260" width="20" style="293" customWidth="1"/>
    <col min="1261" max="1261" width="7.88671875" style="293" customWidth="1"/>
    <col min="1262" max="1262" width="16" style="293" customWidth="1"/>
    <col min="1263" max="1263" width="7.5546875" style="293" customWidth="1"/>
    <col min="1264" max="1264" width="11" style="293" customWidth="1"/>
    <col min="1265" max="1265" width="7" style="293" customWidth="1"/>
    <col min="1266" max="1266" width="7.5546875" style="293" customWidth="1"/>
    <col min="1267" max="1267" width="7.88671875" style="293" customWidth="1"/>
    <col min="1268" max="1268" width="8.33203125" style="293" customWidth="1"/>
    <col min="1269" max="1269" width="8.44140625" style="293" customWidth="1"/>
    <col min="1270" max="1270" width="7.6640625" style="293" customWidth="1"/>
    <col min="1271" max="1271" width="7.33203125" style="293" customWidth="1"/>
    <col min="1272" max="1512" width="9.109375" style="293"/>
    <col min="1513" max="1513" width="4.33203125" style="293" customWidth="1"/>
    <col min="1514" max="1514" width="3.88671875" style="293" customWidth="1"/>
    <col min="1515" max="1515" width="22.5546875" style="293" customWidth="1"/>
    <col min="1516" max="1516" width="20" style="293" customWidth="1"/>
    <col min="1517" max="1517" width="7.88671875" style="293" customWidth="1"/>
    <col min="1518" max="1518" width="16" style="293" customWidth="1"/>
    <col min="1519" max="1519" width="7.5546875" style="293" customWidth="1"/>
    <col min="1520" max="1520" width="11" style="293" customWidth="1"/>
    <col min="1521" max="1521" width="7" style="293" customWidth="1"/>
    <col min="1522" max="1522" width="7.5546875" style="293" customWidth="1"/>
    <col min="1523" max="1523" width="7.88671875" style="293" customWidth="1"/>
    <col min="1524" max="1524" width="8.33203125" style="293" customWidth="1"/>
    <col min="1525" max="1525" width="8.44140625" style="293" customWidth="1"/>
    <col min="1526" max="1526" width="7.6640625" style="293" customWidth="1"/>
    <col min="1527" max="1527" width="7.33203125" style="293" customWidth="1"/>
    <col min="1528" max="1768" width="9.109375" style="293"/>
    <col min="1769" max="1769" width="4.33203125" style="293" customWidth="1"/>
    <col min="1770" max="1770" width="3.88671875" style="293" customWidth="1"/>
    <col min="1771" max="1771" width="22.5546875" style="293" customWidth="1"/>
    <col min="1772" max="1772" width="20" style="293" customWidth="1"/>
    <col min="1773" max="1773" width="7.88671875" style="293" customWidth="1"/>
    <col min="1774" max="1774" width="16" style="293" customWidth="1"/>
    <col min="1775" max="1775" width="7.5546875" style="293" customWidth="1"/>
    <col min="1776" max="1776" width="11" style="293" customWidth="1"/>
    <col min="1777" max="1777" width="7" style="293" customWidth="1"/>
    <col min="1778" max="1778" width="7.5546875" style="293" customWidth="1"/>
    <col min="1779" max="1779" width="7.88671875" style="293" customWidth="1"/>
    <col min="1780" max="1780" width="8.33203125" style="293" customWidth="1"/>
    <col min="1781" max="1781" width="8.44140625" style="293" customWidth="1"/>
    <col min="1782" max="1782" width="7.6640625" style="293" customWidth="1"/>
    <col min="1783" max="1783" width="7.33203125" style="293" customWidth="1"/>
    <col min="1784" max="2024" width="9.109375" style="293"/>
    <col min="2025" max="2025" width="4.33203125" style="293" customWidth="1"/>
    <col min="2026" max="2026" width="3.88671875" style="293" customWidth="1"/>
    <col min="2027" max="2027" width="22.5546875" style="293" customWidth="1"/>
    <col min="2028" max="2028" width="20" style="293" customWidth="1"/>
    <col min="2029" max="2029" width="7.88671875" style="293" customWidth="1"/>
    <col min="2030" max="2030" width="16" style="293" customWidth="1"/>
    <col min="2031" max="2031" width="7.5546875" style="293" customWidth="1"/>
    <col min="2032" max="2032" width="11" style="293" customWidth="1"/>
    <col min="2033" max="2033" width="7" style="293" customWidth="1"/>
    <col min="2034" max="2034" width="7.5546875" style="293" customWidth="1"/>
    <col min="2035" max="2035" width="7.88671875" style="293" customWidth="1"/>
    <col min="2036" max="2036" width="8.33203125" style="293" customWidth="1"/>
    <col min="2037" max="2037" width="8.44140625" style="293" customWidth="1"/>
    <col min="2038" max="2038" width="7.6640625" style="293" customWidth="1"/>
    <col min="2039" max="2039" width="7.33203125" style="293" customWidth="1"/>
    <col min="2040" max="2280" width="9.109375" style="293"/>
    <col min="2281" max="2281" width="4.33203125" style="293" customWidth="1"/>
    <col min="2282" max="2282" width="3.88671875" style="293" customWidth="1"/>
    <col min="2283" max="2283" width="22.5546875" style="293" customWidth="1"/>
    <col min="2284" max="2284" width="20" style="293" customWidth="1"/>
    <col min="2285" max="2285" width="7.88671875" style="293" customWidth="1"/>
    <col min="2286" max="2286" width="16" style="293" customWidth="1"/>
    <col min="2287" max="2287" width="7.5546875" style="293" customWidth="1"/>
    <col min="2288" max="2288" width="11" style="293" customWidth="1"/>
    <col min="2289" max="2289" width="7" style="293" customWidth="1"/>
    <col min="2290" max="2290" width="7.5546875" style="293" customWidth="1"/>
    <col min="2291" max="2291" width="7.88671875" style="293" customWidth="1"/>
    <col min="2292" max="2292" width="8.33203125" style="293" customWidth="1"/>
    <col min="2293" max="2293" width="8.44140625" style="293" customWidth="1"/>
    <col min="2294" max="2294" width="7.6640625" style="293" customWidth="1"/>
    <col min="2295" max="2295" width="7.33203125" style="293" customWidth="1"/>
    <col min="2296" max="2536" width="9.109375" style="293"/>
    <col min="2537" max="2537" width="4.33203125" style="293" customWidth="1"/>
    <col min="2538" max="2538" width="3.88671875" style="293" customWidth="1"/>
    <col min="2539" max="2539" width="22.5546875" style="293" customWidth="1"/>
    <col min="2540" max="2540" width="20" style="293" customWidth="1"/>
    <col min="2541" max="2541" width="7.88671875" style="293" customWidth="1"/>
    <col min="2542" max="2542" width="16" style="293" customWidth="1"/>
    <col min="2543" max="2543" width="7.5546875" style="293" customWidth="1"/>
    <col min="2544" max="2544" width="11" style="293" customWidth="1"/>
    <col min="2545" max="2545" width="7" style="293" customWidth="1"/>
    <col min="2546" max="2546" width="7.5546875" style="293" customWidth="1"/>
    <col min="2547" max="2547" width="7.88671875" style="293" customWidth="1"/>
    <col min="2548" max="2548" width="8.33203125" style="293" customWidth="1"/>
    <col min="2549" max="2549" width="8.44140625" style="293" customWidth="1"/>
    <col min="2550" max="2550" width="7.6640625" style="293" customWidth="1"/>
    <col min="2551" max="2551" width="7.33203125" style="293" customWidth="1"/>
    <col min="2552" max="2792" width="9.109375" style="293"/>
    <col min="2793" max="2793" width="4.33203125" style="293" customWidth="1"/>
    <col min="2794" max="2794" width="3.88671875" style="293" customWidth="1"/>
    <col min="2795" max="2795" width="22.5546875" style="293" customWidth="1"/>
    <col min="2796" max="2796" width="20" style="293" customWidth="1"/>
    <col min="2797" max="2797" width="7.88671875" style="293" customWidth="1"/>
    <col min="2798" max="2798" width="16" style="293" customWidth="1"/>
    <col min="2799" max="2799" width="7.5546875" style="293" customWidth="1"/>
    <col min="2800" max="2800" width="11" style="293" customWidth="1"/>
    <col min="2801" max="2801" width="7" style="293" customWidth="1"/>
    <col min="2802" max="2802" width="7.5546875" style="293" customWidth="1"/>
    <col min="2803" max="2803" width="7.88671875" style="293" customWidth="1"/>
    <col min="2804" max="2804" width="8.33203125" style="293" customWidth="1"/>
    <col min="2805" max="2805" width="8.44140625" style="293" customWidth="1"/>
    <col min="2806" max="2806" width="7.6640625" style="293" customWidth="1"/>
    <col min="2807" max="2807" width="7.33203125" style="293" customWidth="1"/>
    <col min="2808" max="3048" width="9.109375" style="293"/>
    <col min="3049" max="3049" width="4.33203125" style="293" customWidth="1"/>
    <col min="3050" max="3050" width="3.88671875" style="293" customWidth="1"/>
    <col min="3051" max="3051" width="22.5546875" style="293" customWidth="1"/>
    <col min="3052" max="3052" width="20" style="293" customWidth="1"/>
    <col min="3053" max="3053" width="7.88671875" style="293" customWidth="1"/>
    <col min="3054" max="3054" width="16" style="293" customWidth="1"/>
    <col min="3055" max="3055" width="7.5546875" style="293" customWidth="1"/>
    <col min="3056" max="3056" width="11" style="293" customWidth="1"/>
    <col min="3057" max="3057" width="7" style="293" customWidth="1"/>
    <col min="3058" max="3058" width="7.5546875" style="293" customWidth="1"/>
    <col min="3059" max="3059" width="7.88671875" style="293" customWidth="1"/>
    <col min="3060" max="3060" width="8.33203125" style="293" customWidth="1"/>
    <col min="3061" max="3061" width="8.44140625" style="293" customWidth="1"/>
    <col min="3062" max="3062" width="7.6640625" style="293" customWidth="1"/>
    <col min="3063" max="3063" width="7.33203125" style="293" customWidth="1"/>
    <col min="3064" max="3304" width="9.109375" style="293"/>
    <col min="3305" max="3305" width="4.33203125" style="293" customWidth="1"/>
    <col min="3306" max="3306" width="3.88671875" style="293" customWidth="1"/>
    <col min="3307" max="3307" width="22.5546875" style="293" customWidth="1"/>
    <col min="3308" max="3308" width="20" style="293" customWidth="1"/>
    <col min="3309" max="3309" width="7.88671875" style="293" customWidth="1"/>
    <col min="3310" max="3310" width="16" style="293" customWidth="1"/>
    <col min="3311" max="3311" width="7.5546875" style="293" customWidth="1"/>
    <col min="3312" max="3312" width="11" style="293" customWidth="1"/>
    <col min="3313" max="3313" width="7" style="293" customWidth="1"/>
    <col min="3314" max="3314" width="7.5546875" style="293" customWidth="1"/>
    <col min="3315" max="3315" width="7.88671875" style="293" customWidth="1"/>
    <col min="3316" max="3316" width="8.33203125" style="293" customWidth="1"/>
    <col min="3317" max="3317" width="8.44140625" style="293" customWidth="1"/>
    <col min="3318" max="3318" width="7.6640625" style="293" customWidth="1"/>
    <col min="3319" max="3319" width="7.33203125" style="293" customWidth="1"/>
    <col min="3320" max="3560" width="9.109375" style="293"/>
    <col min="3561" max="3561" width="4.33203125" style="293" customWidth="1"/>
    <col min="3562" max="3562" width="3.88671875" style="293" customWidth="1"/>
    <col min="3563" max="3563" width="22.5546875" style="293" customWidth="1"/>
    <col min="3564" max="3564" width="20" style="293" customWidth="1"/>
    <col min="3565" max="3565" width="7.88671875" style="293" customWidth="1"/>
    <col min="3566" max="3566" width="16" style="293" customWidth="1"/>
    <col min="3567" max="3567" width="7.5546875" style="293" customWidth="1"/>
    <col min="3568" max="3568" width="11" style="293" customWidth="1"/>
    <col min="3569" max="3569" width="7" style="293" customWidth="1"/>
    <col min="3570" max="3570" width="7.5546875" style="293" customWidth="1"/>
    <col min="3571" max="3571" width="7.88671875" style="293" customWidth="1"/>
    <col min="3572" max="3572" width="8.33203125" style="293" customWidth="1"/>
    <col min="3573" max="3573" width="8.44140625" style="293" customWidth="1"/>
    <col min="3574" max="3574" width="7.6640625" style="293" customWidth="1"/>
    <col min="3575" max="3575" width="7.33203125" style="293" customWidth="1"/>
    <col min="3576" max="3816" width="9.109375" style="293"/>
    <col min="3817" max="3817" width="4.33203125" style="293" customWidth="1"/>
    <col min="3818" max="3818" width="3.88671875" style="293" customWidth="1"/>
    <col min="3819" max="3819" width="22.5546875" style="293" customWidth="1"/>
    <col min="3820" max="3820" width="20" style="293" customWidth="1"/>
    <col min="3821" max="3821" width="7.88671875" style="293" customWidth="1"/>
    <col min="3822" max="3822" width="16" style="293" customWidth="1"/>
    <col min="3823" max="3823" width="7.5546875" style="293" customWidth="1"/>
    <col min="3824" max="3824" width="11" style="293" customWidth="1"/>
    <col min="3825" max="3825" width="7" style="293" customWidth="1"/>
    <col min="3826" max="3826" width="7.5546875" style="293" customWidth="1"/>
    <col min="3827" max="3827" width="7.88671875" style="293" customWidth="1"/>
    <col min="3828" max="3828" width="8.33203125" style="293" customWidth="1"/>
    <col min="3829" max="3829" width="8.44140625" style="293" customWidth="1"/>
    <col min="3830" max="3830" width="7.6640625" style="293" customWidth="1"/>
    <col min="3831" max="3831" width="7.33203125" style="293" customWidth="1"/>
    <col min="3832" max="4072" width="9.109375" style="293"/>
    <col min="4073" max="4073" width="4.33203125" style="293" customWidth="1"/>
    <col min="4074" max="4074" width="3.88671875" style="293" customWidth="1"/>
    <col min="4075" max="4075" width="22.5546875" style="293" customWidth="1"/>
    <col min="4076" max="4076" width="20" style="293" customWidth="1"/>
    <col min="4077" max="4077" width="7.88671875" style="293" customWidth="1"/>
    <col min="4078" max="4078" width="16" style="293" customWidth="1"/>
    <col min="4079" max="4079" width="7.5546875" style="293" customWidth="1"/>
    <col min="4080" max="4080" width="11" style="293" customWidth="1"/>
    <col min="4081" max="4081" width="7" style="293" customWidth="1"/>
    <col min="4082" max="4082" width="7.5546875" style="293" customWidth="1"/>
    <col min="4083" max="4083" width="7.88671875" style="293" customWidth="1"/>
    <col min="4084" max="4084" width="8.33203125" style="293" customWidth="1"/>
    <col min="4085" max="4085" width="8.44140625" style="293" customWidth="1"/>
    <col min="4086" max="4086" width="7.6640625" style="293" customWidth="1"/>
    <col min="4087" max="4087" width="7.33203125" style="293" customWidth="1"/>
    <col min="4088" max="4328" width="9.109375" style="293"/>
    <col min="4329" max="4329" width="4.33203125" style="293" customWidth="1"/>
    <col min="4330" max="4330" width="3.88671875" style="293" customWidth="1"/>
    <col min="4331" max="4331" width="22.5546875" style="293" customWidth="1"/>
    <col min="4332" max="4332" width="20" style="293" customWidth="1"/>
    <col min="4333" max="4333" width="7.88671875" style="293" customWidth="1"/>
    <col min="4334" max="4334" width="16" style="293" customWidth="1"/>
    <col min="4335" max="4335" width="7.5546875" style="293" customWidth="1"/>
    <col min="4336" max="4336" width="11" style="293" customWidth="1"/>
    <col min="4337" max="4337" width="7" style="293" customWidth="1"/>
    <col min="4338" max="4338" width="7.5546875" style="293" customWidth="1"/>
    <col min="4339" max="4339" width="7.88671875" style="293" customWidth="1"/>
    <col min="4340" max="4340" width="8.33203125" style="293" customWidth="1"/>
    <col min="4341" max="4341" width="8.44140625" style="293" customWidth="1"/>
    <col min="4342" max="4342" width="7.6640625" style="293" customWidth="1"/>
    <col min="4343" max="4343" width="7.33203125" style="293" customWidth="1"/>
    <col min="4344" max="4584" width="9.109375" style="293"/>
    <col min="4585" max="4585" width="4.33203125" style="293" customWidth="1"/>
    <col min="4586" max="4586" width="3.88671875" style="293" customWidth="1"/>
    <col min="4587" max="4587" width="22.5546875" style="293" customWidth="1"/>
    <col min="4588" max="4588" width="20" style="293" customWidth="1"/>
    <col min="4589" max="4589" width="7.88671875" style="293" customWidth="1"/>
    <col min="4590" max="4590" width="16" style="293" customWidth="1"/>
    <col min="4591" max="4591" width="7.5546875" style="293" customWidth="1"/>
    <col min="4592" max="4592" width="11" style="293" customWidth="1"/>
    <col min="4593" max="4593" width="7" style="293" customWidth="1"/>
    <col min="4594" max="4594" width="7.5546875" style="293" customWidth="1"/>
    <col min="4595" max="4595" width="7.88671875" style="293" customWidth="1"/>
    <col min="4596" max="4596" width="8.33203125" style="293" customWidth="1"/>
    <col min="4597" max="4597" width="8.44140625" style="293" customWidth="1"/>
    <col min="4598" max="4598" width="7.6640625" style="293" customWidth="1"/>
    <col min="4599" max="4599" width="7.33203125" style="293" customWidth="1"/>
    <col min="4600" max="4840" width="9.109375" style="293"/>
    <col min="4841" max="4841" width="4.33203125" style="293" customWidth="1"/>
    <col min="4842" max="4842" width="3.88671875" style="293" customWidth="1"/>
    <col min="4843" max="4843" width="22.5546875" style="293" customWidth="1"/>
    <col min="4844" max="4844" width="20" style="293" customWidth="1"/>
    <col min="4845" max="4845" width="7.88671875" style="293" customWidth="1"/>
    <col min="4846" max="4846" width="16" style="293" customWidth="1"/>
    <col min="4847" max="4847" width="7.5546875" style="293" customWidth="1"/>
    <col min="4848" max="4848" width="11" style="293" customWidth="1"/>
    <col min="4849" max="4849" width="7" style="293" customWidth="1"/>
    <col min="4850" max="4850" width="7.5546875" style="293" customWidth="1"/>
    <col min="4851" max="4851" width="7.88671875" style="293" customWidth="1"/>
    <col min="4852" max="4852" width="8.33203125" style="293" customWidth="1"/>
    <col min="4853" max="4853" width="8.44140625" style="293" customWidth="1"/>
    <col min="4854" max="4854" width="7.6640625" style="293" customWidth="1"/>
    <col min="4855" max="4855" width="7.33203125" style="293" customWidth="1"/>
    <col min="4856" max="5096" width="9.109375" style="293"/>
    <col min="5097" max="5097" width="4.33203125" style="293" customWidth="1"/>
    <col min="5098" max="5098" width="3.88671875" style="293" customWidth="1"/>
    <col min="5099" max="5099" width="22.5546875" style="293" customWidth="1"/>
    <col min="5100" max="5100" width="20" style="293" customWidth="1"/>
    <col min="5101" max="5101" width="7.88671875" style="293" customWidth="1"/>
    <col min="5102" max="5102" width="16" style="293" customWidth="1"/>
    <col min="5103" max="5103" width="7.5546875" style="293" customWidth="1"/>
    <col min="5104" max="5104" width="11" style="293" customWidth="1"/>
    <col min="5105" max="5105" width="7" style="293" customWidth="1"/>
    <col min="5106" max="5106" width="7.5546875" style="293" customWidth="1"/>
    <col min="5107" max="5107" width="7.88671875" style="293" customWidth="1"/>
    <col min="5108" max="5108" width="8.33203125" style="293" customWidth="1"/>
    <col min="5109" max="5109" width="8.44140625" style="293" customWidth="1"/>
    <col min="5110" max="5110" width="7.6640625" style="293" customWidth="1"/>
    <col min="5111" max="5111" width="7.33203125" style="293" customWidth="1"/>
    <col min="5112" max="5352" width="9.109375" style="293"/>
    <col min="5353" max="5353" width="4.33203125" style="293" customWidth="1"/>
    <col min="5354" max="5354" width="3.88671875" style="293" customWidth="1"/>
    <col min="5355" max="5355" width="22.5546875" style="293" customWidth="1"/>
    <col min="5356" max="5356" width="20" style="293" customWidth="1"/>
    <col min="5357" max="5357" width="7.88671875" style="293" customWidth="1"/>
    <col min="5358" max="5358" width="16" style="293" customWidth="1"/>
    <col min="5359" max="5359" width="7.5546875" style="293" customWidth="1"/>
    <col min="5360" max="5360" width="11" style="293" customWidth="1"/>
    <col min="5361" max="5361" width="7" style="293" customWidth="1"/>
    <col min="5362" max="5362" width="7.5546875" style="293" customWidth="1"/>
    <col min="5363" max="5363" width="7.88671875" style="293" customWidth="1"/>
    <col min="5364" max="5364" width="8.33203125" style="293" customWidth="1"/>
    <col min="5365" max="5365" width="8.44140625" style="293" customWidth="1"/>
    <col min="5366" max="5366" width="7.6640625" style="293" customWidth="1"/>
    <col min="5367" max="5367" width="7.33203125" style="293" customWidth="1"/>
    <col min="5368" max="5608" width="9.109375" style="293"/>
    <col min="5609" max="5609" width="4.33203125" style="293" customWidth="1"/>
    <col min="5610" max="5610" width="3.88671875" style="293" customWidth="1"/>
    <col min="5611" max="5611" width="22.5546875" style="293" customWidth="1"/>
    <col min="5612" max="5612" width="20" style="293" customWidth="1"/>
    <col min="5613" max="5613" width="7.88671875" style="293" customWidth="1"/>
    <col min="5614" max="5614" width="16" style="293" customWidth="1"/>
    <col min="5615" max="5615" width="7.5546875" style="293" customWidth="1"/>
    <col min="5616" max="5616" width="11" style="293" customWidth="1"/>
    <col min="5617" max="5617" width="7" style="293" customWidth="1"/>
    <col min="5618" max="5618" width="7.5546875" style="293" customWidth="1"/>
    <col min="5619" max="5619" width="7.88671875" style="293" customWidth="1"/>
    <col min="5620" max="5620" width="8.33203125" style="293" customWidth="1"/>
    <col min="5621" max="5621" width="8.44140625" style="293" customWidth="1"/>
    <col min="5622" max="5622" width="7.6640625" style="293" customWidth="1"/>
    <col min="5623" max="5623" width="7.33203125" style="293" customWidth="1"/>
    <col min="5624" max="5864" width="9.109375" style="293"/>
    <col min="5865" max="5865" width="4.33203125" style="293" customWidth="1"/>
    <col min="5866" max="5866" width="3.88671875" style="293" customWidth="1"/>
    <col min="5867" max="5867" width="22.5546875" style="293" customWidth="1"/>
    <col min="5868" max="5868" width="20" style="293" customWidth="1"/>
    <col min="5869" max="5869" width="7.88671875" style="293" customWidth="1"/>
    <col min="5870" max="5870" width="16" style="293" customWidth="1"/>
    <col min="5871" max="5871" width="7.5546875" style="293" customWidth="1"/>
    <col min="5872" max="5872" width="11" style="293" customWidth="1"/>
    <col min="5873" max="5873" width="7" style="293" customWidth="1"/>
    <col min="5874" max="5874" width="7.5546875" style="293" customWidth="1"/>
    <col min="5875" max="5875" width="7.88671875" style="293" customWidth="1"/>
    <col min="5876" max="5876" width="8.33203125" style="293" customWidth="1"/>
    <col min="5877" max="5877" width="8.44140625" style="293" customWidth="1"/>
    <col min="5878" max="5878" width="7.6640625" style="293" customWidth="1"/>
    <col min="5879" max="5879" width="7.33203125" style="293" customWidth="1"/>
    <col min="5880" max="6120" width="9.109375" style="293"/>
    <col min="6121" max="6121" width="4.33203125" style="293" customWidth="1"/>
    <col min="6122" max="6122" width="3.88671875" style="293" customWidth="1"/>
    <col min="6123" max="6123" width="22.5546875" style="293" customWidth="1"/>
    <col min="6124" max="6124" width="20" style="293" customWidth="1"/>
    <col min="6125" max="6125" width="7.88671875" style="293" customWidth="1"/>
    <col min="6126" max="6126" width="16" style="293" customWidth="1"/>
    <col min="6127" max="6127" width="7.5546875" style="293" customWidth="1"/>
    <col min="6128" max="6128" width="11" style="293" customWidth="1"/>
    <col min="6129" max="6129" width="7" style="293" customWidth="1"/>
    <col min="6130" max="6130" width="7.5546875" style="293" customWidth="1"/>
    <col min="6131" max="6131" width="7.88671875" style="293" customWidth="1"/>
    <col min="6132" max="6132" width="8.33203125" style="293" customWidth="1"/>
    <col min="6133" max="6133" width="8.44140625" style="293" customWidth="1"/>
    <col min="6134" max="6134" width="7.6640625" style="293" customWidth="1"/>
    <col min="6135" max="6135" width="7.33203125" style="293" customWidth="1"/>
    <col min="6136" max="6376" width="9.109375" style="293"/>
    <col min="6377" max="6377" width="4.33203125" style="293" customWidth="1"/>
    <col min="6378" max="6378" width="3.88671875" style="293" customWidth="1"/>
    <col min="6379" max="6379" width="22.5546875" style="293" customWidth="1"/>
    <col min="6380" max="6380" width="20" style="293" customWidth="1"/>
    <col min="6381" max="6381" width="7.88671875" style="293" customWidth="1"/>
    <col min="6382" max="6382" width="16" style="293" customWidth="1"/>
    <col min="6383" max="6383" width="7.5546875" style="293" customWidth="1"/>
    <col min="6384" max="6384" width="11" style="293" customWidth="1"/>
    <col min="6385" max="6385" width="7" style="293" customWidth="1"/>
    <col min="6386" max="6386" width="7.5546875" style="293" customWidth="1"/>
    <col min="6387" max="6387" width="7.88671875" style="293" customWidth="1"/>
    <col min="6388" max="6388" width="8.33203125" style="293" customWidth="1"/>
    <col min="6389" max="6389" width="8.44140625" style="293" customWidth="1"/>
    <col min="6390" max="6390" width="7.6640625" style="293" customWidth="1"/>
    <col min="6391" max="6391" width="7.33203125" style="293" customWidth="1"/>
    <col min="6392" max="6632" width="9.109375" style="293"/>
    <col min="6633" max="6633" width="4.33203125" style="293" customWidth="1"/>
    <col min="6634" max="6634" width="3.88671875" style="293" customWidth="1"/>
    <col min="6635" max="6635" width="22.5546875" style="293" customWidth="1"/>
    <col min="6636" max="6636" width="20" style="293" customWidth="1"/>
    <col min="6637" max="6637" width="7.88671875" style="293" customWidth="1"/>
    <col min="6638" max="6638" width="16" style="293" customWidth="1"/>
    <col min="6639" max="6639" width="7.5546875" style="293" customWidth="1"/>
    <col min="6640" max="6640" width="11" style="293" customWidth="1"/>
    <col min="6641" max="6641" width="7" style="293" customWidth="1"/>
    <col min="6642" max="6642" width="7.5546875" style="293" customWidth="1"/>
    <col min="6643" max="6643" width="7.88671875" style="293" customWidth="1"/>
    <col min="6644" max="6644" width="8.33203125" style="293" customWidth="1"/>
    <col min="6645" max="6645" width="8.44140625" style="293" customWidth="1"/>
    <col min="6646" max="6646" width="7.6640625" style="293" customWidth="1"/>
    <col min="6647" max="6647" width="7.33203125" style="293" customWidth="1"/>
    <col min="6648" max="6888" width="9.109375" style="293"/>
    <col min="6889" max="6889" width="4.33203125" style="293" customWidth="1"/>
    <col min="6890" max="6890" width="3.88671875" style="293" customWidth="1"/>
    <col min="6891" max="6891" width="22.5546875" style="293" customWidth="1"/>
    <col min="6892" max="6892" width="20" style="293" customWidth="1"/>
    <col min="6893" max="6893" width="7.88671875" style="293" customWidth="1"/>
    <col min="6894" max="6894" width="16" style="293" customWidth="1"/>
    <col min="6895" max="6895" width="7.5546875" style="293" customWidth="1"/>
    <col min="6896" max="6896" width="11" style="293" customWidth="1"/>
    <col min="6897" max="6897" width="7" style="293" customWidth="1"/>
    <col min="6898" max="6898" width="7.5546875" style="293" customWidth="1"/>
    <col min="6899" max="6899" width="7.88671875" style="293" customWidth="1"/>
    <col min="6900" max="6900" width="8.33203125" style="293" customWidth="1"/>
    <col min="6901" max="6901" width="8.44140625" style="293" customWidth="1"/>
    <col min="6902" max="6902" width="7.6640625" style="293" customWidth="1"/>
    <col min="6903" max="6903" width="7.33203125" style="293" customWidth="1"/>
    <col min="6904" max="7144" width="9.109375" style="293"/>
    <col min="7145" max="7145" width="4.33203125" style="293" customWidth="1"/>
    <col min="7146" max="7146" width="3.88671875" style="293" customWidth="1"/>
    <col min="7147" max="7147" width="22.5546875" style="293" customWidth="1"/>
    <col min="7148" max="7148" width="20" style="293" customWidth="1"/>
    <col min="7149" max="7149" width="7.88671875" style="293" customWidth="1"/>
    <col min="7150" max="7150" width="16" style="293" customWidth="1"/>
    <col min="7151" max="7151" width="7.5546875" style="293" customWidth="1"/>
    <col min="7152" max="7152" width="11" style="293" customWidth="1"/>
    <col min="7153" max="7153" width="7" style="293" customWidth="1"/>
    <col min="7154" max="7154" width="7.5546875" style="293" customWidth="1"/>
    <col min="7155" max="7155" width="7.88671875" style="293" customWidth="1"/>
    <col min="7156" max="7156" width="8.33203125" style="293" customWidth="1"/>
    <col min="7157" max="7157" width="8.44140625" style="293" customWidth="1"/>
    <col min="7158" max="7158" width="7.6640625" style="293" customWidth="1"/>
    <col min="7159" max="7159" width="7.33203125" style="293" customWidth="1"/>
    <col min="7160" max="7400" width="9.109375" style="293"/>
    <col min="7401" max="7401" width="4.33203125" style="293" customWidth="1"/>
    <col min="7402" max="7402" width="3.88671875" style="293" customWidth="1"/>
    <col min="7403" max="7403" width="22.5546875" style="293" customWidth="1"/>
    <col min="7404" max="7404" width="20" style="293" customWidth="1"/>
    <col min="7405" max="7405" width="7.88671875" style="293" customWidth="1"/>
    <col min="7406" max="7406" width="16" style="293" customWidth="1"/>
    <col min="7407" max="7407" width="7.5546875" style="293" customWidth="1"/>
    <col min="7408" max="7408" width="11" style="293" customWidth="1"/>
    <col min="7409" max="7409" width="7" style="293" customWidth="1"/>
    <col min="7410" max="7410" width="7.5546875" style="293" customWidth="1"/>
    <col min="7411" max="7411" width="7.88671875" style="293" customWidth="1"/>
    <col min="7412" max="7412" width="8.33203125" style="293" customWidth="1"/>
    <col min="7413" max="7413" width="8.44140625" style="293" customWidth="1"/>
    <col min="7414" max="7414" width="7.6640625" style="293" customWidth="1"/>
    <col min="7415" max="7415" width="7.33203125" style="293" customWidth="1"/>
    <col min="7416" max="7656" width="9.109375" style="293"/>
    <col min="7657" max="7657" width="4.33203125" style="293" customWidth="1"/>
    <col min="7658" max="7658" width="3.88671875" style="293" customWidth="1"/>
    <col min="7659" max="7659" width="22.5546875" style="293" customWidth="1"/>
    <col min="7660" max="7660" width="20" style="293" customWidth="1"/>
    <col min="7661" max="7661" width="7.88671875" style="293" customWidth="1"/>
    <col min="7662" max="7662" width="16" style="293" customWidth="1"/>
    <col min="7663" max="7663" width="7.5546875" style="293" customWidth="1"/>
    <col min="7664" max="7664" width="11" style="293" customWidth="1"/>
    <col min="7665" max="7665" width="7" style="293" customWidth="1"/>
    <col min="7666" max="7666" width="7.5546875" style="293" customWidth="1"/>
    <col min="7667" max="7667" width="7.88671875" style="293" customWidth="1"/>
    <col min="7668" max="7668" width="8.33203125" style="293" customWidth="1"/>
    <col min="7669" max="7669" width="8.44140625" style="293" customWidth="1"/>
    <col min="7670" max="7670" width="7.6640625" style="293" customWidth="1"/>
    <col min="7671" max="7671" width="7.33203125" style="293" customWidth="1"/>
    <col min="7672" max="7912" width="9.109375" style="293"/>
    <col min="7913" max="7913" width="4.33203125" style="293" customWidth="1"/>
    <col min="7914" max="7914" width="3.88671875" style="293" customWidth="1"/>
    <col min="7915" max="7915" width="22.5546875" style="293" customWidth="1"/>
    <col min="7916" max="7916" width="20" style="293" customWidth="1"/>
    <col min="7917" max="7917" width="7.88671875" style="293" customWidth="1"/>
    <col min="7918" max="7918" width="16" style="293" customWidth="1"/>
    <col min="7919" max="7919" width="7.5546875" style="293" customWidth="1"/>
    <col min="7920" max="7920" width="11" style="293" customWidth="1"/>
    <col min="7921" max="7921" width="7" style="293" customWidth="1"/>
    <col min="7922" max="7922" width="7.5546875" style="293" customWidth="1"/>
    <col min="7923" max="7923" width="7.88671875" style="293" customWidth="1"/>
    <col min="7924" max="7924" width="8.33203125" style="293" customWidth="1"/>
    <col min="7925" max="7925" width="8.44140625" style="293" customWidth="1"/>
    <col min="7926" max="7926" width="7.6640625" style="293" customWidth="1"/>
    <col min="7927" max="7927" width="7.33203125" style="293" customWidth="1"/>
    <col min="7928" max="8168" width="9.109375" style="293"/>
    <col min="8169" max="8169" width="4.33203125" style="293" customWidth="1"/>
    <col min="8170" max="8170" width="3.88671875" style="293" customWidth="1"/>
    <col min="8171" max="8171" width="22.5546875" style="293" customWidth="1"/>
    <col min="8172" max="8172" width="20" style="293" customWidth="1"/>
    <col min="8173" max="8173" width="7.88671875" style="293" customWidth="1"/>
    <col min="8174" max="8174" width="16" style="293" customWidth="1"/>
    <col min="8175" max="8175" width="7.5546875" style="293" customWidth="1"/>
    <col min="8176" max="8176" width="11" style="293" customWidth="1"/>
    <col min="8177" max="8177" width="7" style="293" customWidth="1"/>
    <col min="8178" max="8178" width="7.5546875" style="293" customWidth="1"/>
    <col min="8179" max="8179" width="7.88671875" style="293" customWidth="1"/>
    <col min="8180" max="8180" width="8.33203125" style="293" customWidth="1"/>
    <col min="8181" max="8181" width="8.44140625" style="293" customWidth="1"/>
    <col min="8182" max="8182" width="7.6640625" style="293" customWidth="1"/>
    <col min="8183" max="8183" width="7.33203125" style="293" customWidth="1"/>
    <col min="8184" max="8424" width="9.109375" style="293"/>
    <col min="8425" max="8425" width="4.33203125" style="293" customWidth="1"/>
    <col min="8426" max="8426" width="3.88671875" style="293" customWidth="1"/>
    <col min="8427" max="8427" width="22.5546875" style="293" customWidth="1"/>
    <col min="8428" max="8428" width="20" style="293" customWidth="1"/>
    <col min="8429" max="8429" width="7.88671875" style="293" customWidth="1"/>
    <col min="8430" max="8430" width="16" style="293" customWidth="1"/>
    <col min="8431" max="8431" width="7.5546875" style="293" customWidth="1"/>
    <col min="8432" max="8432" width="11" style="293" customWidth="1"/>
    <col min="8433" max="8433" width="7" style="293" customWidth="1"/>
    <col min="8434" max="8434" width="7.5546875" style="293" customWidth="1"/>
    <col min="8435" max="8435" width="7.88671875" style="293" customWidth="1"/>
    <col min="8436" max="8436" width="8.33203125" style="293" customWidth="1"/>
    <col min="8437" max="8437" width="8.44140625" style="293" customWidth="1"/>
    <col min="8438" max="8438" width="7.6640625" style="293" customWidth="1"/>
    <col min="8439" max="8439" width="7.33203125" style="293" customWidth="1"/>
    <col min="8440" max="8680" width="9.109375" style="293"/>
    <col min="8681" max="8681" width="4.33203125" style="293" customWidth="1"/>
    <col min="8682" max="8682" width="3.88671875" style="293" customWidth="1"/>
    <col min="8683" max="8683" width="22.5546875" style="293" customWidth="1"/>
    <col min="8684" max="8684" width="20" style="293" customWidth="1"/>
    <col min="8685" max="8685" width="7.88671875" style="293" customWidth="1"/>
    <col min="8686" max="8686" width="16" style="293" customWidth="1"/>
    <col min="8687" max="8687" width="7.5546875" style="293" customWidth="1"/>
    <col min="8688" max="8688" width="11" style="293" customWidth="1"/>
    <col min="8689" max="8689" width="7" style="293" customWidth="1"/>
    <col min="8690" max="8690" width="7.5546875" style="293" customWidth="1"/>
    <col min="8691" max="8691" width="7.88671875" style="293" customWidth="1"/>
    <col min="8692" max="8692" width="8.33203125" style="293" customWidth="1"/>
    <col min="8693" max="8693" width="8.44140625" style="293" customWidth="1"/>
    <col min="8694" max="8694" width="7.6640625" style="293" customWidth="1"/>
    <col min="8695" max="8695" width="7.33203125" style="293" customWidth="1"/>
    <col min="8696" max="8936" width="9.109375" style="293"/>
    <col min="8937" max="8937" width="4.33203125" style="293" customWidth="1"/>
    <col min="8938" max="8938" width="3.88671875" style="293" customWidth="1"/>
    <col min="8939" max="8939" width="22.5546875" style="293" customWidth="1"/>
    <col min="8940" max="8940" width="20" style="293" customWidth="1"/>
    <col min="8941" max="8941" width="7.88671875" style="293" customWidth="1"/>
    <col min="8942" max="8942" width="16" style="293" customWidth="1"/>
    <col min="8943" max="8943" width="7.5546875" style="293" customWidth="1"/>
    <col min="8944" max="8944" width="11" style="293" customWidth="1"/>
    <col min="8945" max="8945" width="7" style="293" customWidth="1"/>
    <col min="8946" max="8946" width="7.5546875" style="293" customWidth="1"/>
    <col min="8947" max="8947" width="7.88671875" style="293" customWidth="1"/>
    <col min="8948" max="8948" width="8.33203125" style="293" customWidth="1"/>
    <col min="8949" max="8949" width="8.44140625" style="293" customWidth="1"/>
    <col min="8950" max="8950" width="7.6640625" style="293" customWidth="1"/>
    <col min="8951" max="8951" width="7.33203125" style="293" customWidth="1"/>
    <col min="8952" max="9192" width="9.109375" style="293"/>
    <col min="9193" max="9193" width="4.33203125" style="293" customWidth="1"/>
    <col min="9194" max="9194" width="3.88671875" style="293" customWidth="1"/>
    <col min="9195" max="9195" width="22.5546875" style="293" customWidth="1"/>
    <col min="9196" max="9196" width="20" style="293" customWidth="1"/>
    <col min="9197" max="9197" width="7.88671875" style="293" customWidth="1"/>
    <col min="9198" max="9198" width="16" style="293" customWidth="1"/>
    <col min="9199" max="9199" width="7.5546875" style="293" customWidth="1"/>
    <col min="9200" max="9200" width="11" style="293" customWidth="1"/>
    <col min="9201" max="9201" width="7" style="293" customWidth="1"/>
    <col min="9202" max="9202" width="7.5546875" style="293" customWidth="1"/>
    <col min="9203" max="9203" width="7.88671875" style="293" customWidth="1"/>
    <col min="9204" max="9204" width="8.33203125" style="293" customWidth="1"/>
    <col min="9205" max="9205" width="8.44140625" style="293" customWidth="1"/>
    <col min="9206" max="9206" width="7.6640625" style="293" customWidth="1"/>
    <col min="9207" max="9207" width="7.33203125" style="293" customWidth="1"/>
    <col min="9208" max="9448" width="9.109375" style="293"/>
    <col min="9449" max="9449" width="4.33203125" style="293" customWidth="1"/>
    <col min="9450" max="9450" width="3.88671875" style="293" customWidth="1"/>
    <col min="9451" max="9451" width="22.5546875" style="293" customWidth="1"/>
    <col min="9452" max="9452" width="20" style="293" customWidth="1"/>
    <col min="9453" max="9453" width="7.88671875" style="293" customWidth="1"/>
    <col min="9454" max="9454" width="16" style="293" customWidth="1"/>
    <col min="9455" max="9455" width="7.5546875" style="293" customWidth="1"/>
    <col min="9456" max="9456" width="11" style="293" customWidth="1"/>
    <col min="9457" max="9457" width="7" style="293" customWidth="1"/>
    <col min="9458" max="9458" width="7.5546875" style="293" customWidth="1"/>
    <col min="9459" max="9459" width="7.88671875" style="293" customWidth="1"/>
    <col min="9460" max="9460" width="8.33203125" style="293" customWidth="1"/>
    <col min="9461" max="9461" width="8.44140625" style="293" customWidth="1"/>
    <col min="9462" max="9462" width="7.6640625" style="293" customWidth="1"/>
    <col min="9463" max="9463" width="7.33203125" style="293" customWidth="1"/>
    <col min="9464" max="9704" width="9.109375" style="293"/>
    <col min="9705" max="9705" width="4.33203125" style="293" customWidth="1"/>
    <col min="9706" max="9706" width="3.88671875" style="293" customWidth="1"/>
    <col min="9707" max="9707" width="22.5546875" style="293" customWidth="1"/>
    <col min="9708" max="9708" width="20" style="293" customWidth="1"/>
    <col min="9709" max="9709" width="7.88671875" style="293" customWidth="1"/>
    <col min="9710" max="9710" width="16" style="293" customWidth="1"/>
    <col min="9711" max="9711" width="7.5546875" style="293" customWidth="1"/>
    <col min="9712" max="9712" width="11" style="293" customWidth="1"/>
    <col min="9713" max="9713" width="7" style="293" customWidth="1"/>
    <col min="9714" max="9714" width="7.5546875" style="293" customWidth="1"/>
    <col min="9715" max="9715" width="7.88671875" style="293" customWidth="1"/>
    <col min="9716" max="9716" width="8.33203125" style="293" customWidth="1"/>
    <col min="9717" max="9717" width="8.44140625" style="293" customWidth="1"/>
    <col min="9718" max="9718" width="7.6640625" style="293" customWidth="1"/>
    <col min="9719" max="9719" width="7.33203125" style="293" customWidth="1"/>
    <col min="9720" max="9960" width="9.109375" style="293"/>
    <col min="9961" max="9961" width="4.33203125" style="293" customWidth="1"/>
    <col min="9962" max="9962" width="3.88671875" style="293" customWidth="1"/>
    <col min="9963" max="9963" width="22.5546875" style="293" customWidth="1"/>
    <col min="9964" max="9964" width="20" style="293" customWidth="1"/>
    <col min="9965" max="9965" width="7.88671875" style="293" customWidth="1"/>
    <col min="9966" max="9966" width="16" style="293" customWidth="1"/>
    <col min="9967" max="9967" width="7.5546875" style="293" customWidth="1"/>
    <col min="9968" max="9968" width="11" style="293" customWidth="1"/>
    <col min="9969" max="9969" width="7" style="293" customWidth="1"/>
    <col min="9970" max="9970" width="7.5546875" style="293" customWidth="1"/>
    <col min="9971" max="9971" width="7.88671875" style="293" customWidth="1"/>
    <col min="9972" max="9972" width="8.33203125" style="293" customWidth="1"/>
    <col min="9973" max="9973" width="8.44140625" style="293" customWidth="1"/>
    <col min="9974" max="9974" width="7.6640625" style="293" customWidth="1"/>
    <col min="9975" max="9975" width="7.33203125" style="293" customWidth="1"/>
    <col min="9976" max="10216" width="9.109375" style="293"/>
    <col min="10217" max="10217" width="4.33203125" style="293" customWidth="1"/>
    <col min="10218" max="10218" width="3.88671875" style="293" customWidth="1"/>
    <col min="10219" max="10219" width="22.5546875" style="293" customWidth="1"/>
    <col min="10220" max="10220" width="20" style="293" customWidth="1"/>
    <col min="10221" max="10221" width="7.88671875" style="293" customWidth="1"/>
    <col min="10222" max="10222" width="16" style="293" customWidth="1"/>
    <col min="10223" max="10223" width="7.5546875" style="293" customWidth="1"/>
    <col min="10224" max="10224" width="11" style="293" customWidth="1"/>
    <col min="10225" max="10225" width="7" style="293" customWidth="1"/>
    <col min="10226" max="10226" width="7.5546875" style="293" customWidth="1"/>
    <col min="10227" max="10227" width="7.88671875" style="293" customWidth="1"/>
    <col min="10228" max="10228" width="8.33203125" style="293" customWidth="1"/>
    <col min="10229" max="10229" width="8.44140625" style="293" customWidth="1"/>
    <col min="10230" max="10230" width="7.6640625" style="293" customWidth="1"/>
    <col min="10231" max="10231" width="7.33203125" style="293" customWidth="1"/>
    <col min="10232" max="10472" width="9.109375" style="293"/>
    <col min="10473" max="10473" width="4.33203125" style="293" customWidth="1"/>
    <col min="10474" max="10474" width="3.88671875" style="293" customWidth="1"/>
    <col min="10475" max="10475" width="22.5546875" style="293" customWidth="1"/>
    <col min="10476" max="10476" width="20" style="293" customWidth="1"/>
    <col min="10477" max="10477" width="7.88671875" style="293" customWidth="1"/>
    <col min="10478" max="10478" width="16" style="293" customWidth="1"/>
    <col min="10479" max="10479" width="7.5546875" style="293" customWidth="1"/>
    <col min="10480" max="10480" width="11" style="293" customWidth="1"/>
    <col min="10481" max="10481" width="7" style="293" customWidth="1"/>
    <col min="10482" max="10482" width="7.5546875" style="293" customWidth="1"/>
    <col min="10483" max="10483" width="7.88671875" style="293" customWidth="1"/>
    <col min="10484" max="10484" width="8.33203125" style="293" customWidth="1"/>
    <col min="10485" max="10485" width="8.44140625" style="293" customWidth="1"/>
    <col min="10486" max="10486" width="7.6640625" style="293" customWidth="1"/>
    <col min="10487" max="10487" width="7.33203125" style="293" customWidth="1"/>
    <col min="10488" max="10728" width="9.109375" style="293"/>
    <col min="10729" max="10729" width="4.33203125" style="293" customWidth="1"/>
    <col min="10730" max="10730" width="3.88671875" style="293" customWidth="1"/>
    <col min="10731" max="10731" width="22.5546875" style="293" customWidth="1"/>
    <col min="10732" max="10732" width="20" style="293" customWidth="1"/>
    <col min="10733" max="10733" width="7.88671875" style="293" customWidth="1"/>
    <col min="10734" max="10734" width="16" style="293" customWidth="1"/>
    <col min="10735" max="10735" width="7.5546875" style="293" customWidth="1"/>
    <col min="10736" max="10736" width="11" style="293" customWidth="1"/>
    <col min="10737" max="10737" width="7" style="293" customWidth="1"/>
    <col min="10738" max="10738" width="7.5546875" style="293" customWidth="1"/>
    <col min="10739" max="10739" width="7.88671875" style="293" customWidth="1"/>
    <col min="10740" max="10740" width="8.33203125" style="293" customWidth="1"/>
    <col min="10741" max="10741" width="8.44140625" style="293" customWidth="1"/>
    <col min="10742" max="10742" width="7.6640625" style="293" customWidth="1"/>
    <col min="10743" max="10743" width="7.33203125" style="293" customWidth="1"/>
    <col min="10744" max="10984" width="9.109375" style="293"/>
    <col min="10985" max="10985" width="4.33203125" style="293" customWidth="1"/>
    <col min="10986" max="10986" width="3.88671875" style="293" customWidth="1"/>
    <col min="10987" max="10987" width="22.5546875" style="293" customWidth="1"/>
    <col min="10988" max="10988" width="20" style="293" customWidth="1"/>
    <col min="10989" max="10989" width="7.88671875" style="293" customWidth="1"/>
    <col min="10990" max="10990" width="16" style="293" customWidth="1"/>
    <col min="10991" max="10991" width="7.5546875" style="293" customWidth="1"/>
    <col min="10992" max="10992" width="11" style="293" customWidth="1"/>
    <col min="10993" max="10993" width="7" style="293" customWidth="1"/>
    <col min="10994" max="10994" width="7.5546875" style="293" customWidth="1"/>
    <col min="10995" max="10995" width="7.88671875" style="293" customWidth="1"/>
    <col min="10996" max="10996" width="8.33203125" style="293" customWidth="1"/>
    <col min="10997" max="10997" width="8.44140625" style="293" customWidth="1"/>
    <col min="10998" max="10998" width="7.6640625" style="293" customWidth="1"/>
    <col min="10999" max="10999" width="7.33203125" style="293" customWidth="1"/>
    <col min="11000" max="11240" width="9.109375" style="293"/>
    <col min="11241" max="11241" width="4.33203125" style="293" customWidth="1"/>
    <col min="11242" max="11242" width="3.88671875" style="293" customWidth="1"/>
    <col min="11243" max="11243" width="22.5546875" style="293" customWidth="1"/>
    <col min="11244" max="11244" width="20" style="293" customWidth="1"/>
    <col min="11245" max="11245" width="7.88671875" style="293" customWidth="1"/>
    <col min="11246" max="11246" width="16" style="293" customWidth="1"/>
    <col min="11247" max="11247" width="7.5546875" style="293" customWidth="1"/>
    <col min="11248" max="11248" width="11" style="293" customWidth="1"/>
    <col min="11249" max="11249" width="7" style="293" customWidth="1"/>
    <col min="11250" max="11250" width="7.5546875" style="293" customWidth="1"/>
    <col min="11251" max="11251" width="7.88671875" style="293" customWidth="1"/>
    <col min="11252" max="11252" width="8.33203125" style="293" customWidth="1"/>
    <col min="11253" max="11253" width="8.44140625" style="293" customWidth="1"/>
    <col min="11254" max="11254" width="7.6640625" style="293" customWidth="1"/>
    <col min="11255" max="11255" width="7.33203125" style="293" customWidth="1"/>
    <col min="11256" max="11496" width="9.109375" style="293"/>
    <col min="11497" max="11497" width="4.33203125" style="293" customWidth="1"/>
    <col min="11498" max="11498" width="3.88671875" style="293" customWidth="1"/>
    <col min="11499" max="11499" width="22.5546875" style="293" customWidth="1"/>
    <col min="11500" max="11500" width="20" style="293" customWidth="1"/>
    <col min="11501" max="11501" width="7.88671875" style="293" customWidth="1"/>
    <col min="11502" max="11502" width="16" style="293" customWidth="1"/>
    <col min="11503" max="11503" width="7.5546875" style="293" customWidth="1"/>
    <col min="11504" max="11504" width="11" style="293" customWidth="1"/>
    <col min="11505" max="11505" width="7" style="293" customWidth="1"/>
    <col min="11506" max="11506" width="7.5546875" style="293" customWidth="1"/>
    <col min="11507" max="11507" width="7.88671875" style="293" customWidth="1"/>
    <col min="11508" max="11508" width="8.33203125" style="293" customWidth="1"/>
    <col min="11509" max="11509" width="8.44140625" style="293" customWidth="1"/>
    <col min="11510" max="11510" width="7.6640625" style="293" customWidth="1"/>
    <col min="11511" max="11511" width="7.33203125" style="293" customWidth="1"/>
    <col min="11512" max="11752" width="9.109375" style="293"/>
    <col min="11753" max="11753" width="4.33203125" style="293" customWidth="1"/>
    <col min="11754" max="11754" width="3.88671875" style="293" customWidth="1"/>
    <col min="11755" max="11755" width="22.5546875" style="293" customWidth="1"/>
    <col min="11756" max="11756" width="20" style="293" customWidth="1"/>
    <col min="11757" max="11757" width="7.88671875" style="293" customWidth="1"/>
    <col min="11758" max="11758" width="16" style="293" customWidth="1"/>
    <col min="11759" max="11759" width="7.5546875" style="293" customWidth="1"/>
    <col min="11760" max="11760" width="11" style="293" customWidth="1"/>
    <col min="11761" max="11761" width="7" style="293" customWidth="1"/>
    <col min="11762" max="11762" width="7.5546875" style="293" customWidth="1"/>
    <col min="11763" max="11763" width="7.88671875" style="293" customWidth="1"/>
    <col min="11764" max="11764" width="8.33203125" style="293" customWidth="1"/>
    <col min="11765" max="11765" width="8.44140625" style="293" customWidth="1"/>
    <col min="11766" max="11766" width="7.6640625" style="293" customWidth="1"/>
    <col min="11767" max="11767" width="7.33203125" style="293" customWidth="1"/>
    <col min="11768" max="12008" width="9.109375" style="293"/>
    <col min="12009" max="12009" width="4.33203125" style="293" customWidth="1"/>
    <col min="12010" max="12010" width="3.88671875" style="293" customWidth="1"/>
    <col min="12011" max="12011" width="22.5546875" style="293" customWidth="1"/>
    <col min="12012" max="12012" width="20" style="293" customWidth="1"/>
    <col min="12013" max="12013" width="7.88671875" style="293" customWidth="1"/>
    <col min="12014" max="12014" width="16" style="293" customWidth="1"/>
    <col min="12015" max="12015" width="7.5546875" style="293" customWidth="1"/>
    <col min="12016" max="12016" width="11" style="293" customWidth="1"/>
    <col min="12017" max="12017" width="7" style="293" customWidth="1"/>
    <col min="12018" max="12018" width="7.5546875" style="293" customWidth="1"/>
    <col min="12019" max="12019" width="7.88671875" style="293" customWidth="1"/>
    <col min="12020" max="12020" width="8.33203125" style="293" customWidth="1"/>
    <col min="12021" max="12021" width="8.44140625" style="293" customWidth="1"/>
    <col min="12022" max="12022" width="7.6640625" style="293" customWidth="1"/>
    <col min="12023" max="12023" width="7.33203125" style="293" customWidth="1"/>
    <col min="12024" max="12264" width="9.109375" style="293"/>
    <col min="12265" max="12265" width="4.33203125" style="293" customWidth="1"/>
    <col min="12266" max="12266" width="3.88671875" style="293" customWidth="1"/>
    <col min="12267" max="12267" width="22.5546875" style="293" customWidth="1"/>
    <col min="12268" max="12268" width="20" style="293" customWidth="1"/>
    <col min="12269" max="12269" width="7.88671875" style="293" customWidth="1"/>
    <col min="12270" max="12270" width="16" style="293" customWidth="1"/>
    <col min="12271" max="12271" width="7.5546875" style="293" customWidth="1"/>
    <col min="12272" max="12272" width="11" style="293" customWidth="1"/>
    <col min="12273" max="12273" width="7" style="293" customWidth="1"/>
    <col min="12274" max="12274" width="7.5546875" style="293" customWidth="1"/>
    <col min="12275" max="12275" width="7.88671875" style="293" customWidth="1"/>
    <col min="12276" max="12276" width="8.33203125" style="293" customWidth="1"/>
    <col min="12277" max="12277" width="8.44140625" style="293" customWidth="1"/>
    <col min="12278" max="12278" width="7.6640625" style="293" customWidth="1"/>
    <col min="12279" max="12279" width="7.33203125" style="293" customWidth="1"/>
    <col min="12280" max="12520" width="9.109375" style="293"/>
    <col min="12521" max="12521" width="4.33203125" style="293" customWidth="1"/>
    <col min="12522" max="12522" width="3.88671875" style="293" customWidth="1"/>
    <col min="12523" max="12523" width="22.5546875" style="293" customWidth="1"/>
    <col min="12524" max="12524" width="20" style="293" customWidth="1"/>
    <col min="12525" max="12525" width="7.88671875" style="293" customWidth="1"/>
    <col min="12526" max="12526" width="16" style="293" customWidth="1"/>
    <col min="12527" max="12527" width="7.5546875" style="293" customWidth="1"/>
    <col min="12528" max="12528" width="11" style="293" customWidth="1"/>
    <col min="12529" max="12529" width="7" style="293" customWidth="1"/>
    <col min="12530" max="12530" width="7.5546875" style="293" customWidth="1"/>
    <col min="12531" max="12531" width="7.88671875" style="293" customWidth="1"/>
    <col min="12532" max="12532" width="8.33203125" style="293" customWidth="1"/>
    <col min="12533" max="12533" width="8.44140625" style="293" customWidth="1"/>
    <col min="12534" max="12534" width="7.6640625" style="293" customWidth="1"/>
    <col min="12535" max="12535" width="7.33203125" style="293" customWidth="1"/>
    <col min="12536" max="12776" width="9.109375" style="293"/>
    <col min="12777" max="12777" width="4.33203125" style="293" customWidth="1"/>
    <col min="12778" max="12778" width="3.88671875" style="293" customWidth="1"/>
    <col min="12779" max="12779" width="22.5546875" style="293" customWidth="1"/>
    <col min="12780" max="12780" width="20" style="293" customWidth="1"/>
    <col min="12781" max="12781" width="7.88671875" style="293" customWidth="1"/>
    <col min="12782" max="12782" width="16" style="293" customWidth="1"/>
    <col min="12783" max="12783" width="7.5546875" style="293" customWidth="1"/>
    <col min="12784" max="12784" width="11" style="293" customWidth="1"/>
    <col min="12785" max="12785" width="7" style="293" customWidth="1"/>
    <col min="12786" max="12786" width="7.5546875" style="293" customWidth="1"/>
    <col min="12787" max="12787" width="7.88671875" style="293" customWidth="1"/>
    <col min="12788" max="12788" width="8.33203125" style="293" customWidth="1"/>
    <col min="12789" max="12789" width="8.44140625" style="293" customWidth="1"/>
    <col min="12790" max="12790" width="7.6640625" style="293" customWidth="1"/>
    <col min="12791" max="12791" width="7.33203125" style="293" customWidth="1"/>
    <col min="12792" max="13032" width="9.109375" style="293"/>
    <col min="13033" max="13033" width="4.33203125" style="293" customWidth="1"/>
    <col min="13034" max="13034" width="3.88671875" style="293" customWidth="1"/>
    <col min="13035" max="13035" width="22.5546875" style="293" customWidth="1"/>
    <col min="13036" max="13036" width="20" style="293" customWidth="1"/>
    <col min="13037" max="13037" width="7.88671875" style="293" customWidth="1"/>
    <col min="13038" max="13038" width="16" style="293" customWidth="1"/>
    <col min="13039" max="13039" width="7.5546875" style="293" customWidth="1"/>
    <col min="13040" max="13040" width="11" style="293" customWidth="1"/>
    <col min="13041" max="13041" width="7" style="293" customWidth="1"/>
    <col min="13042" max="13042" width="7.5546875" style="293" customWidth="1"/>
    <col min="13043" max="13043" width="7.88671875" style="293" customWidth="1"/>
    <col min="13044" max="13044" width="8.33203125" style="293" customWidth="1"/>
    <col min="13045" max="13045" width="8.44140625" style="293" customWidth="1"/>
    <col min="13046" max="13046" width="7.6640625" style="293" customWidth="1"/>
    <col min="13047" max="13047" width="7.33203125" style="293" customWidth="1"/>
    <col min="13048" max="13288" width="9.109375" style="293"/>
    <col min="13289" max="13289" width="4.33203125" style="293" customWidth="1"/>
    <col min="13290" max="13290" width="3.88671875" style="293" customWidth="1"/>
    <col min="13291" max="13291" width="22.5546875" style="293" customWidth="1"/>
    <col min="13292" max="13292" width="20" style="293" customWidth="1"/>
    <col min="13293" max="13293" width="7.88671875" style="293" customWidth="1"/>
    <col min="13294" max="13294" width="16" style="293" customWidth="1"/>
    <col min="13295" max="13295" width="7.5546875" style="293" customWidth="1"/>
    <col min="13296" max="13296" width="11" style="293" customWidth="1"/>
    <col min="13297" max="13297" width="7" style="293" customWidth="1"/>
    <col min="13298" max="13298" width="7.5546875" style="293" customWidth="1"/>
    <col min="13299" max="13299" width="7.88671875" style="293" customWidth="1"/>
    <col min="13300" max="13300" width="8.33203125" style="293" customWidth="1"/>
    <col min="13301" max="13301" width="8.44140625" style="293" customWidth="1"/>
    <col min="13302" max="13302" width="7.6640625" style="293" customWidth="1"/>
    <col min="13303" max="13303" width="7.33203125" style="293" customWidth="1"/>
    <col min="13304" max="13544" width="9.109375" style="293"/>
    <col min="13545" max="13545" width="4.33203125" style="293" customWidth="1"/>
    <col min="13546" max="13546" width="3.88671875" style="293" customWidth="1"/>
    <col min="13547" max="13547" width="22.5546875" style="293" customWidth="1"/>
    <col min="13548" max="13548" width="20" style="293" customWidth="1"/>
    <col min="13549" max="13549" width="7.88671875" style="293" customWidth="1"/>
    <col min="13550" max="13550" width="16" style="293" customWidth="1"/>
    <col min="13551" max="13551" width="7.5546875" style="293" customWidth="1"/>
    <col min="13552" max="13552" width="11" style="293" customWidth="1"/>
    <col min="13553" max="13553" width="7" style="293" customWidth="1"/>
    <col min="13554" max="13554" width="7.5546875" style="293" customWidth="1"/>
    <col min="13555" max="13555" width="7.88671875" style="293" customWidth="1"/>
    <col min="13556" max="13556" width="8.33203125" style="293" customWidth="1"/>
    <col min="13557" max="13557" width="8.44140625" style="293" customWidth="1"/>
    <col min="13558" max="13558" width="7.6640625" style="293" customWidth="1"/>
    <col min="13559" max="13559" width="7.33203125" style="293" customWidth="1"/>
    <col min="13560" max="13800" width="9.109375" style="293"/>
    <col min="13801" max="13801" width="4.33203125" style="293" customWidth="1"/>
    <col min="13802" max="13802" width="3.88671875" style="293" customWidth="1"/>
    <col min="13803" max="13803" width="22.5546875" style="293" customWidth="1"/>
    <col min="13804" max="13804" width="20" style="293" customWidth="1"/>
    <col min="13805" max="13805" width="7.88671875" style="293" customWidth="1"/>
    <col min="13806" max="13806" width="16" style="293" customWidth="1"/>
    <col min="13807" max="13807" width="7.5546875" style="293" customWidth="1"/>
    <col min="13808" max="13808" width="11" style="293" customWidth="1"/>
    <col min="13809" max="13809" width="7" style="293" customWidth="1"/>
    <col min="13810" max="13810" width="7.5546875" style="293" customWidth="1"/>
    <col min="13811" max="13811" width="7.88671875" style="293" customWidth="1"/>
    <col min="13812" max="13812" width="8.33203125" style="293" customWidth="1"/>
    <col min="13813" max="13813" width="8.44140625" style="293" customWidth="1"/>
    <col min="13814" max="13814" width="7.6640625" style="293" customWidth="1"/>
    <col min="13815" max="13815" width="7.33203125" style="293" customWidth="1"/>
    <col min="13816" max="14056" width="9.109375" style="293"/>
    <col min="14057" max="14057" width="4.33203125" style="293" customWidth="1"/>
    <col min="14058" max="14058" width="3.88671875" style="293" customWidth="1"/>
    <col min="14059" max="14059" width="22.5546875" style="293" customWidth="1"/>
    <col min="14060" max="14060" width="20" style="293" customWidth="1"/>
    <col min="14061" max="14061" width="7.88671875" style="293" customWidth="1"/>
    <col min="14062" max="14062" width="16" style="293" customWidth="1"/>
    <col min="14063" max="14063" width="7.5546875" style="293" customWidth="1"/>
    <col min="14064" max="14064" width="11" style="293" customWidth="1"/>
    <col min="14065" max="14065" width="7" style="293" customWidth="1"/>
    <col min="14066" max="14066" width="7.5546875" style="293" customWidth="1"/>
    <col min="14067" max="14067" width="7.88671875" style="293" customWidth="1"/>
    <col min="14068" max="14068" width="8.33203125" style="293" customWidth="1"/>
    <col min="14069" max="14069" width="8.44140625" style="293" customWidth="1"/>
    <col min="14070" max="14070" width="7.6640625" style="293" customWidth="1"/>
    <col min="14071" max="14071" width="7.33203125" style="293" customWidth="1"/>
    <col min="14072" max="14312" width="9.109375" style="293"/>
    <col min="14313" max="14313" width="4.33203125" style="293" customWidth="1"/>
    <col min="14314" max="14314" width="3.88671875" style="293" customWidth="1"/>
    <col min="14315" max="14315" width="22.5546875" style="293" customWidth="1"/>
    <col min="14316" max="14316" width="20" style="293" customWidth="1"/>
    <col min="14317" max="14317" width="7.88671875" style="293" customWidth="1"/>
    <col min="14318" max="14318" width="16" style="293" customWidth="1"/>
    <col min="14319" max="14319" width="7.5546875" style="293" customWidth="1"/>
    <col min="14320" max="14320" width="11" style="293" customWidth="1"/>
    <col min="14321" max="14321" width="7" style="293" customWidth="1"/>
    <col min="14322" max="14322" width="7.5546875" style="293" customWidth="1"/>
    <col min="14323" max="14323" width="7.88671875" style="293" customWidth="1"/>
    <col min="14324" max="14324" width="8.33203125" style="293" customWidth="1"/>
    <col min="14325" max="14325" width="8.44140625" style="293" customWidth="1"/>
    <col min="14326" max="14326" width="7.6640625" style="293" customWidth="1"/>
    <col min="14327" max="14327" width="7.33203125" style="293" customWidth="1"/>
    <col min="14328" max="14568" width="9.109375" style="293"/>
    <col min="14569" max="14569" width="4.33203125" style="293" customWidth="1"/>
    <col min="14570" max="14570" width="3.88671875" style="293" customWidth="1"/>
    <col min="14571" max="14571" width="22.5546875" style="293" customWidth="1"/>
    <col min="14572" max="14572" width="20" style="293" customWidth="1"/>
    <col min="14573" max="14573" width="7.88671875" style="293" customWidth="1"/>
    <col min="14574" max="14574" width="16" style="293" customWidth="1"/>
    <col min="14575" max="14575" width="7.5546875" style="293" customWidth="1"/>
    <col min="14576" max="14576" width="11" style="293" customWidth="1"/>
    <col min="14577" max="14577" width="7" style="293" customWidth="1"/>
    <col min="14578" max="14578" width="7.5546875" style="293" customWidth="1"/>
    <col min="14579" max="14579" width="7.88671875" style="293" customWidth="1"/>
    <col min="14580" max="14580" width="8.33203125" style="293" customWidth="1"/>
    <col min="14581" max="14581" width="8.44140625" style="293" customWidth="1"/>
    <col min="14582" max="14582" width="7.6640625" style="293" customWidth="1"/>
    <col min="14583" max="14583" width="7.33203125" style="293" customWidth="1"/>
    <col min="14584" max="14824" width="9.109375" style="293"/>
    <col min="14825" max="14825" width="4.33203125" style="293" customWidth="1"/>
    <col min="14826" max="14826" width="3.88671875" style="293" customWidth="1"/>
    <col min="14827" max="14827" width="22.5546875" style="293" customWidth="1"/>
    <col min="14828" max="14828" width="20" style="293" customWidth="1"/>
    <col min="14829" max="14829" width="7.88671875" style="293" customWidth="1"/>
    <col min="14830" max="14830" width="16" style="293" customWidth="1"/>
    <col min="14831" max="14831" width="7.5546875" style="293" customWidth="1"/>
    <col min="14832" max="14832" width="11" style="293" customWidth="1"/>
    <col min="14833" max="14833" width="7" style="293" customWidth="1"/>
    <col min="14834" max="14834" width="7.5546875" style="293" customWidth="1"/>
    <col min="14835" max="14835" width="7.88671875" style="293" customWidth="1"/>
    <col min="14836" max="14836" width="8.33203125" style="293" customWidth="1"/>
    <col min="14837" max="14837" width="8.44140625" style="293" customWidth="1"/>
    <col min="14838" max="14838" width="7.6640625" style="293" customWidth="1"/>
    <col min="14839" max="14839" width="7.33203125" style="293" customWidth="1"/>
    <col min="14840" max="15080" width="9.109375" style="293"/>
    <col min="15081" max="15081" width="4.33203125" style="293" customWidth="1"/>
    <col min="15082" max="15082" width="3.88671875" style="293" customWidth="1"/>
    <col min="15083" max="15083" width="22.5546875" style="293" customWidth="1"/>
    <col min="15084" max="15084" width="20" style="293" customWidth="1"/>
    <col min="15085" max="15085" width="7.88671875" style="293" customWidth="1"/>
    <col min="15086" max="15086" width="16" style="293" customWidth="1"/>
    <col min="15087" max="15087" width="7.5546875" style="293" customWidth="1"/>
    <col min="15088" max="15088" width="11" style="293" customWidth="1"/>
    <col min="15089" max="15089" width="7" style="293" customWidth="1"/>
    <col min="15090" max="15090" width="7.5546875" style="293" customWidth="1"/>
    <col min="15091" max="15091" width="7.88671875" style="293" customWidth="1"/>
    <col min="15092" max="15092" width="8.33203125" style="293" customWidth="1"/>
    <col min="15093" max="15093" width="8.44140625" style="293" customWidth="1"/>
    <col min="15094" max="15094" width="7.6640625" style="293" customWidth="1"/>
    <col min="15095" max="15095" width="7.33203125" style="293" customWidth="1"/>
    <col min="15096" max="15336" width="9.109375" style="293"/>
    <col min="15337" max="15337" width="4.33203125" style="293" customWidth="1"/>
    <col min="15338" max="15338" width="3.88671875" style="293" customWidth="1"/>
    <col min="15339" max="15339" width="22.5546875" style="293" customWidth="1"/>
    <col min="15340" max="15340" width="20" style="293" customWidth="1"/>
    <col min="15341" max="15341" width="7.88671875" style="293" customWidth="1"/>
    <col min="15342" max="15342" width="16" style="293" customWidth="1"/>
    <col min="15343" max="15343" width="7.5546875" style="293" customWidth="1"/>
    <col min="15344" max="15344" width="11" style="293" customWidth="1"/>
    <col min="15345" max="15345" width="7" style="293" customWidth="1"/>
    <col min="15346" max="15346" width="7.5546875" style="293" customWidth="1"/>
    <col min="15347" max="15347" width="7.88671875" style="293" customWidth="1"/>
    <col min="15348" max="15348" width="8.33203125" style="293" customWidth="1"/>
    <col min="15349" max="15349" width="8.44140625" style="293" customWidth="1"/>
    <col min="15350" max="15350" width="7.6640625" style="293" customWidth="1"/>
    <col min="15351" max="15351" width="7.33203125" style="293" customWidth="1"/>
    <col min="15352" max="15592" width="9.109375" style="293"/>
    <col min="15593" max="15593" width="4.33203125" style="293" customWidth="1"/>
    <col min="15594" max="15594" width="3.88671875" style="293" customWidth="1"/>
    <col min="15595" max="15595" width="22.5546875" style="293" customWidth="1"/>
    <col min="15596" max="15596" width="20" style="293" customWidth="1"/>
    <col min="15597" max="15597" width="7.88671875" style="293" customWidth="1"/>
    <col min="15598" max="15598" width="16" style="293" customWidth="1"/>
    <col min="15599" max="15599" width="7.5546875" style="293" customWidth="1"/>
    <col min="15600" max="15600" width="11" style="293" customWidth="1"/>
    <col min="15601" max="15601" width="7" style="293" customWidth="1"/>
    <col min="15602" max="15602" width="7.5546875" style="293" customWidth="1"/>
    <col min="15603" max="15603" width="7.88671875" style="293" customWidth="1"/>
    <col min="15604" max="15604" width="8.33203125" style="293" customWidth="1"/>
    <col min="15605" max="15605" width="8.44140625" style="293" customWidth="1"/>
    <col min="15606" max="15606" width="7.6640625" style="293" customWidth="1"/>
    <col min="15607" max="15607" width="7.33203125" style="293" customWidth="1"/>
    <col min="15608" max="15848" width="9.109375" style="293"/>
    <col min="15849" max="15849" width="4.33203125" style="293" customWidth="1"/>
    <col min="15850" max="15850" width="3.88671875" style="293" customWidth="1"/>
    <col min="15851" max="15851" width="22.5546875" style="293" customWidth="1"/>
    <col min="15852" max="15852" width="20" style="293" customWidth="1"/>
    <col min="15853" max="15853" width="7.88671875" style="293" customWidth="1"/>
    <col min="15854" max="15854" width="16" style="293" customWidth="1"/>
    <col min="15855" max="15855" width="7.5546875" style="293" customWidth="1"/>
    <col min="15856" max="15856" width="11" style="293" customWidth="1"/>
    <col min="15857" max="15857" width="7" style="293" customWidth="1"/>
    <col min="15858" max="15858" width="7.5546875" style="293" customWidth="1"/>
    <col min="15859" max="15859" width="7.88671875" style="293" customWidth="1"/>
    <col min="15860" max="15860" width="8.33203125" style="293" customWidth="1"/>
    <col min="15861" max="15861" width="8.44140625" style="293" customWidth="1"/>
    <col min="15862" max="15862" width="7.6640625" style="293" customWidth="1"/>
    <col min="15863" max="15863" width="7.33203125" style="293" customWidth="1"/>
    <col min="15864" max="16104" width="9.109375" style="293"/>
    <col min="16105" max="16105" width="4.33203125" style="293" customWidth="1"/>
    <col min="16106" max="16106" width="3.88671875" style="293" customWidth="1"/>
    <col min="16107" max="16107" width="22.5546875" style="293" customWidth="1"/>
    <col min="16108" max="16108" width="20" style="293" customWidth="1"/>
    <col min="16109" max="16109" width="7.88671875" style="293" customWidth="1"/>
    <col min="16110" max="16110" width="16" style="293" customWidth="1"/>
    <col min="16111" max="16111" width="7.5546875" style="293" customWidth="1"/>
    <col min="16112" max="16112" width="11" style="293" customWidth="1"/>
    <col min="16113" max="16113" width="7" style="293" customWidth="1"/>
    <col min="16114" max="16114" width="7.5546875" style="293" customWidth="1"/>
    <col min="16115" max="16115" width="7.88671875" style="293" customWidth="1"/>
    <col min="16116" max="16116" width="8.33203125" style="293" customWidth="1"/>
    <col min="16117" max="16117" width="8.44140625" style="293" customWidth="1"/>
    <col min="16118" max="16118" width="7.6640625" style="293" customWidth="1"/>
    <col min="16119" max="16119" width="7.33203125" style="293" customWidth="1"/>
    <col min="16120" max="16382" width="9.109375" style="293"/>
    <col min="16383" max="16384" width="9.109375" style="293" customWidth="1"/>
  </cols>
  <sheetData>
    <row r="1" spans="1:17" ht="24" customHeight="1" x14ac:dyDescent="0.3">
      <c r="A1" s="263"/>
      <c r="B1" s="373"/>
      <c r="C1" s="374"/>
      <c r="D1" s="598" t="s">
        <v>11</v>
      </c>
      <c r="E1" s="598"/>
      <c r="F1" s="598"/>
      <c r="G1" s="598"/>
      <c r="H1" s="598"/>
      <c r="I1" s="598"/>
      <c r="J1" s="598"/>
      <c r="K1" s="598"/>
      <c r="L1" s="598"/>
      <c r="M1" s="598"/>
      <c r="N1" s="211"/>
      <c r="O1" s="211"/>
      <c r="P1" s="257"/>
      <c r="Q1" s="263"/>
    </row>
    <row r="2" spans="1:17" ht="24" customHeight="1" x14ac:dyDescent="0.3">
      <c r="A2" s="263"/>
      <c r="B2" s="373"/>
      <c r="C2" s="374"/>
      <c r="D2" s="598" t="s">
        <v>109</v>
      </c>
      <c r="E2" s="598"/>
      <c r="F2" s="598"/>
      <c r="G2" s="598"/>
      <c r="H2" s="598"/>
      <c r="I2" s="598"/>
      <c r="J2" s="598"/>
      <c r="K2" s="598"/>
      <c r="L2" s="598"/>
      <c r="M2" s="598"/>
      <c r="N2" s="293"/>
      <c r="O2" s="211"/>
      <c r="P2" s="293"/>
      <c r="Q2" s="263"/>
    </row>
    <row r="3" spans="1:17" ht="33.75" customHeight="1" x14ac:dyDescent="0.3">
      <c r="A3" s="294"/>
      <c r="B3" s="611" t="s">
        <v>172</v>
      </c>
      <c r="C3" s="611"/>
      <c r="D3" s="611"/>
      <c r="E3" s="611"/>
      <c r="F3" s="611"/>
      <c r="G3" s="611"/>
      <c r="H3" s="611"/>
      <c r="I3" s="611"/>
      <c r="J3" s="611"/>
      <c r="K3" s="611"/>
      <c r="L3" s="611"/>
      <c r="M3" s="611"/>
      <c r="N3" s="611"/>
      <c r="O3" s="611"/>
      <c r="P3" s="611"/>
      <c r="Q3" s="294"/>
    </row>
    <row r="4" spans="1:17" ht="30" customHeight="1" x14ac:dyDescent="0.3">
      <c r="A4" s="294"/>
      <c r="B4" s="619" t="s">
        <v>248</v>
      </c>
      <c r="C4" s="619"/>
      <c r="D4" s="619"/>
      <c r="E4" s="619"/>
      <c r="F4" s="619"/>
      <c r="G4" s="619"/>
      <c r="H4" s="619"/>
      <c r="I4" s="619"/>
      <c r="J4" s="619"/>
      <c r="K4" s="619"/>
      <c r="L4" s="619"/>
      <c r="M4" s="619"/>
      <c r="N4" s="619"/>
      <c r="O4" s="619"/>
      <c r="P4" s="619"/>
      <c r="Q4" s="294"/>
    </row>
    <row r="5" spans="1:17" s="301" customFormat="1" ht="18" x14ac:dyDescent="0.35">
      <c r="A5" s="295"/>
      <c r="B5" s="612" t="s">
        <v>192</v>
      </c>
      <c r="C5" s="612"/>
      <c r="D5" s="417"/>
      <c r="E5" s="417" t="s">
        <v>249</v>
      </c>
      <c r="F5" s="296"/>
      <c r="G5" s="297"/>
      <c r="H5" s="296"/>
      <c r="I5" s="297"/>
      <c r="J5" s="298"/>
      <c r="K5" s="299"/>
      <c r="L5" s="299"/>
      <c r="M5" s="299"/>
      <c r="N5" s="300"/>
      <c r="O5" s="300"/>
      <c r="P5" s="296" t="s">
        <v>173</v>
      </c>
      <c r="Q5" s="296"/>
    </row>
    <row r="6" spans="1:17" ht="3" customHeight="1" thickBot="1" x14ac:dyDescent="0.35">
      <c r="G6" s="303"/>
      <c r="I6" s="303"/>
      <c r="J6" s="304"/>
      <c r="K6" s="303"/>
      <c r="M6" s="303"/>
      <c r="O6" s="303"/>
    </row>
    <row r="7" spans="1:17" ht="86.25" customHeight="1" thickBot="1" x14ac:dyDescent="0.35">
      <c r="A7" s="306" t="s">
        <v>1</v>
      </c>
      <c r="B7" s="421" t="s">
        <v>77</v>
      </c>
      <c r="C7" s="421" t="s">
        <v>100</v>
      </c>
      <c r="D7" s="422" t="s">
        <v>78</v>
      </c>
      <c r="E7" s="533" t="s">
        <v>240</v>
      </c>
      <c r="F7" s="613" t="s">
        <v>98</v>
      </c>
      <c r="G7" s="614"/>
      <c r="H7" s="615" t="s">
        <v>101</v>
      </c>
      <c r="I7" s="616"/>
      <c r="J7" s="615" t="s">
        <v>102</v>
      </c>
      <c r="K7" s="616"/>
      <c r="L7" s="617" t="s">
        <v>99</v>
      </c>
      <c r="M7" s="618"/>
      <c r="N7" s="613" t="s">
        <v>104</v>
      </c>
      <c r="O7" s="618"/>
      <c r="P7" s="553" t="s">
        <v>2</v>
      </c>
      <c r="Q7" s="550" t="s">
        <v>175</v>
      </c>
    </row>
    <row r="8" spans="1:17" ht="24" customHeight="1" thickBot="1" x14ac:dyDescent="0.35">
      <c r="A8" s="347"/>
      <c r="B8" s="423"/>
      <c r="C8" s="424"/>
      <c r="D8" s="425"/>
      <c r="E8" s="532"/>
      <c r="F8" s="348" t="s">
        <v>3</v>
      </c>
      <c r="G8" s="349" t="s">
        <v>0</v>
      </c>
      <c r="H8" s="350" t="s">
        <v>3</v>
      </c>
      <c r="I8" s="349" t="s">
        <v>0</v>
      </c>
      <c r="J8" s="350" t="s">
        <v>3</v>
      </c>
      <c r="K8" s="349" t="s">
        <v>0</v>
      </c>
      <c r="L8" s="349" t="s">
        <v>3</v>
      </c>
      <c r="M8" s="349" t="s">
        <v>0</v>
      </c>
      <c r="N8" s="349" t="s">
        <v>3</v>
      </c>
      <c r="O8" s="548" t="s">
        <v>0</v>
      </c>
      <c r="P8" s="554"/>
      <c r="Q8" s="551"/>
    </row>
    <row r="9" spans="1:17" s="308" customFormat="1" ht="22.5" customHeight="1" x14ac:dyDescent="0.35">
      <c r="A9" s="339">
        <v>1</v>
      </c>
      <c r="B9" s="426" t="s">
        <v>178</v>
      </c>
      <c r="C9" s="427" t="s">
        <v>176</v>
      </c>
      <c r="D9" s="428" t="s">
        <v>148</v>
      </c>
      <c r="E9" s="429">
        <v>39</v>
      </c>
      <c r="F9" s="496">
        <v>38</v>
      </c>
      <c r="G9" s="501">
        <f>VLOOKUP(F9,стрельба!$A$3:$B$103,2,0)</f>
        <v>38</v>
      </c>
      <c r="H9" s="506"/>
      <c r="I9" s="513">
        <f>VLOOKUP(H9,длиная!$A$3:$B$586,2,0)</f>
        <v>0</v>
      </c>
      <c r="J9" s="520"/>
      <c r="K9" s="513"/>
      <c r="L9" s="496">
        <v>12</v>
      </c>
      <c r="M9" s="528">
        <f>VLOOKUP(L9,'Силовая подт'!$A$3:$B$95,2,0)</f>
        <v>34</v>
      </c>
      <c r="N9" s="496"/>
      <c r="O9" s="543"/>
      <c r="P9" s="513">
        <f>G9+I9+M9</f>
        <v>72</v>
      </c>
      <c r="Q9" s="495">
        <f>SUM(P9:P12)</f>
        <v>222</v>
      </c>
    </row>
    <row r="10" spans="1:17" s="308" customFormat="1" ht="22.5" customHeight="1" x14ac:dyDescent="0.35">
      <c r="A10" s="340">
        <v>2</v>
      </c>
      <c r="B10" s="430" t="s">
        <v>179</v>
      </c>
      <c r="C10" s="385" t="s">
        <v>176</v>
      </c>
      <c r="D10" s="431" t="s">
        <v>148</v>
      </c>
      <c r="E10" s="432">
        <v>50</v>
      </c>
      <c r="F10" s="497"/>
      <c r="G10" s="502">
        <f>VLOOKUP(F10,стрельба!$A$3:$B$103,2,0)</f>
        <v>0</v>
      </c>
      <c r="H10" s="507"/>
      <c r="I10" s="514">
        <f>VLOOKUP(H10,длиная!$A$3:$B$586,2,0)</f>
        <v>0</v>
      </c>
      <c r="J10" s="521"/>
      <c r="K10" s="514"/>
      <c r="L10" s="497">
        <v>25</v>
      </c>
      <c r="M10" s="502">
        <f>VLOOKUP(L10,'Силовая подт'!$A$3:$B$95,2,0)</f>
        <v>60</v>
      </c>
      <c r="N10" s="497"/>
      <c r="O10" s="544"/>
      <c r="P10" s="514">
        <f>G10+I10+M10</f>
        <v>60</v>
      </c>
      <c r="Q10" s="477"/>
    </row>
    <row r="11" spans="1:17" s="308" customFormat="1" ht="22.5" customHeight="1" x14ac:dyDescent="0.35">
      <c r="A11" s="340">
        <v>3</v>
      </c>
      <c r="B11" s="430" t="s">
        <v>180</v>
      </c>
      <c r="C11" s="385" t="s">
        <v>177</v>
      </c>
      <c r="D11" s="431" t="s">
        <v>148</v>
      </c>
      <c r="E11" s="432">
        <v>98</v>
      </c>
      <c r="F11" s="497">
        <v>22</v>
      </c>
      <c r="G11" s="502">
        <f>VLOOKUP(F11,стрельба!$D$3:$E$103,2,0)</f>
        <v>22</v>
      </c>
      <c r="H11" s="507"/>
      <c r="I11" s="515"/>
      <c r="J11" s="521"/>
      <c r="K11" s="514">
        <f>VLOOKUP(J11,длиная!$D$3:$E$391,2,0)</f>
        <v>0</v>
      </c>
      <c r="L11" s="497"/>
      <c r="M11" s="502"/>
      <c r="N11" s="497">
        <v>5</v>
      </c>
      <c r="O11" s="544">
        <f>VLOOKUP(N11,'Силовая подт'!$D$3:$E$181,2,0)</f>
        <v>10</v>
      </c>
      <c r="P11" s="514">
        <f>G11+K11+O11</f>
        <v>32</v>
      </c>
      <c r="Q11" s="477"/>
    </row>
    <row r="12" spans="1:17" s="308" customFormat="1" ht="22.5" customHeight="1" thickBot="1" x14ac:dyDescent="0.4">
      <c r="A12" s="342">
        <v>4</v>
      </c>
      <c r="B12" s="433" t="s">
        <v>181</v>
      </c>
      <c r="C12" s="434" t="s">
        <v>177</v>
      </c>
      <c r="D12" s="435" t="s">
        <v>148</v>
      </c>
      <c r="E12" s="443">
        <v>100</v>
      </c>
      <c r="F12" s="498">
        <v>23</v>
      </c>
      <c r="G12" s="503">
        <f>VLOOKUP(F12,стрельба!$D$3:$E$103,2,0)</f>
        <v>23</v>
      </c>
      <c r="H12" s="508"/>
      <c r="I12" s="516"/>
      <c r="J12" s="522"/>
      <c r="K12" s="517">
        <f>VLOOKUP(J12,длиная!$D$3:$E$391,2,0)</f>
        <v>0</v>
      </c>
      <c r="L12" s="498"/>
      <c r="M12" s="503"/>
      <c r="N12" s="498">
        <v>20</v>
      </c>
      <c r="O12" s="545">
        <f>VLOOKUP(N12,'Силовая подт'!$D$3:$E$181,2,0)</f>
        <v>35</v>
      </c>
      <c r="P12" s="517">
        <f>G12+K12+O12</f>
        <v>58</v>
      </c>
      <c r="Q12" s="547"/>
    </row>
    <row r="13" spans="1:17" s="315" customFormat="1" ht="22.5" customHeight="1" x14ac:dyDescent="0.35">
      <c r="A13" s="339">
        <v>1</v>
      </c>
      <c r="B13" s="437" t="s">
        <v>182</v>
      </c>
      <c r="C13" s="427" t="s">
        <v>176</v>
      </c>
      <c r="D13" s="428" t="s">
        <v>183</v>
      </c>
      <c r="E13" s="429">
        <v>96</v>
      </c>
      <c r="F13" s="496">
        <v>42</v>
      </c>
      <c r="G13" s="501">
        <f>VLOOKUP(F13,стрельба!$A$3:$B$103,2,0)</f>
        <v>42</v>
      </c>
      <c r="H13" s="506"/>
      <c r="I13" s="513">
        <f>VLOOKUP(H13,длиная!$A$3:$B$586,2,0)</f>
        <v>0</v>
      </c>
      <c r="J13" s="523"/>
      <c r="K13" s="513"/>
      <c r="L13" s="496">
        <v>15</v>
      </c>
      <c r="M13" s="528">
        <f>VLOOKUP(L13,'Силовая подт'!$A$3:$B$95,2,0)</f>
        <v>40</v>
      </c>
      <c r="N13" s="530"/>
      <c r="O13" s="543"/>
      <c r="P13" s="513">
        <f t="shared" ref="P13:P14" si="0">G13+I13+M13</f>
        <v>82</v>
      </c>
      <c r="Q13" s="495">
        <f>SUM(P13:P16)</f>
        <v>185</v>
      </c>
    </row>
    <row r="14" spans="1:17" s="315" customFormat="1" ht="22.5" customHeight="1" x14ac:dyDescent="0.35">
      <c r="A14" s="340">
        <v>2</v>
      </c>
      <c r="B14" s="438" t="s">
        <v>184</v>
      </c>
      <c r="C14" s="385" t="s">
        <v>176</v>
      </c>
      <c r="D14" s="431" t="s">
        <v>183</v>
      </c>
      <c r="E14" s="432">
        <v>99</v>
      </c>
      <c r="F14" s="497">
        <v>28</v>
      </c>
      <c r="G14" s="502">
        <f>VLOOKUP(F14,стрельба!$A$3:$B$103,2,0)</f>
        <v>28</v>
      </c>
      <c r="H14" s="507"/>
      <c r="I14" s="514">
        <f>VLOOKUP(H14,длиная!$A$3:$B$586,2,0)</f>
        <v>0</v>
      </c>
      <c r="J14" s="524"/>
      <c r="K14" s="514"/>
      <c r="L14" s="497"/>
      <c r="M14" s="502">
        <f>VLOOKUP(L14,'Силовая подт'!$A$3:$B$95,2,0)</f>
        <v>0</v>
      </c>
      <c r="N14" s="531"/>
      <c r="O14" s="544"/>
      <c r="P14" s="514">
        <f t="shared" si="0"/>
        <v>28</v>
      </c>
      <c r="Q14" s="477"/>
    </row>
    <row r="15" spans="1:17" s="315" customFormat="1" ht="22.5" customHeight="1" x14ac:dyDescent="0.35">
      <c r="A15" s="340">
        <v>3</v>
      </c>
      <c r="B15" s="439" t="s">
        <v>185</v>
      </c>
      <c r="C15" s="385" t="s">
        <v>177</v>
      </c>
      <c r="D15" s="431" t="s">
        <v>183</v>
      </c>
      <c r="E15" s="432">
        <v>94</v>
      </c>
      <c r="F15" s="497">
        <v>12</v>
      </c>
      <c r="G15" s="502">
        <f>VLOOKUP(F15,стрельба!$D$3:$E$103,2,0)</f>
        <v>12</v>
      </c>
      <c r="H15" s="509"/>
      <c r="I15" s="515"/>
      <c r="J15" s="521"/>
      <c r="K15" s="514">
        <f>VLOOKUP(J15,длиная!$D$3:$E$391,2,0)</f>
        <v>0</v>
      </c>
      <c r="L15" s="497"/>
      <c r="M15" s="502"/>
      <c r="N15" s="497">
        <v>26</v>
      </c>
      <c r="O15" s="544">
        <f>VLOOKUP(N15,'Силовая подт'!$D$3:$E$181,2,0)</f>
        <v>41</v>
      </c>
      <c r="P15" s="514">
        <f t="shared" ref="P15:P16" si="1">G15+K15+O15</f>
        <v>53</v>
      </c>
      <c r="Q15" s="477"/>
    </row>
    <row r="16" spans="1:17" s="315" customFormat="1" ht="22.5" customHeight="1" thickBot="1" x14ac:dyDescent="0.4">
      <c r="A16" s="342">
        <v>4</v>
      </c>
      <c r="B16" s="440" t="s">
        <v>186</v>
      </c>
      <c r="C16" s="434" t="s">
        <v>177</v>
      </c>
      <c r="D16" s="435" t="s">
        <v>183</v>
      </c>
      <c r="E16" s="443">
        <v>97</v>
      </c>
      <c r="F16" s="498">
        <v>22</v>
      </c>
      <c r="G16" s="503">
        <f>VLOOKUP(F16,стрельба!$D$3:$E$103,2,0)</f>
        <v>22</v>
      </c>
      <c r="H16" s="510"/>
      <c r="I16" s="516"/>
      <c r="J16" s="522"/>
      <c r="K16" s="517">
        <f>VLOOKUP(J16,длиная!$D$3:$E$391,2,0)</f>
        <v>0</v>
      </c>
      <c r="L16" s="498"/>
      <c r="M16" s="503"/>
      <c r="N16" s="498">
        <v>0</v>
      </c>
      <c r="O16" s="545">
        <f>VLOOKUP(N16,'Силовая подт'!$D$3:$E$181,2,0)</f>
        <v>0</v>
      </c>
      <c r="P16" s="517">
        <f t="shared" si="1"/>
        <v>22</v>
      </c>
      <c r="Q16" s="547"/>
    </row>
    <row r="17" spans="1:17" ht="22.5" customHeight="1" x14ac:dyDescent="0.35">
      <c r="A17" s="339">
        <v>1</v>
      </c>
      <c r="B17" s="441" t="s">
        <v>150</v>
      </c>
      <c r="C17" s="427" t="s">
        <v>176</v>
      </c>
      <c r="D17" s="428" t="s">
        <v>149</v>
      </c>
      <c r="E17" s="429">
        <v>44</v>
      </c>
      <c r="F17" s="496">
        <v>67</v>
      </c>
      <c r="G17" s="501">
        <f>VLOOKUP(F17,стрельба!$A$3:$B$103,2,0)</f>
        <v>67</v>
      </c>
      <c r="H17" s="506"/>
      <c r="I17" s="513">
        <f>VLOOKUP(H17,длиная!$A$3:$B$586,2,0)</f>
        <v>0</v>
      </c>
      <c r="J17" s="520"/>
      <c r="K17" s="513"/>
      <c r="L17" s="496">
        <v>27</v>
      </c>
      <c r="M17" s="528">
        <f>VLOOKUP(L17,'Силовая подт'!$A$3:$B$95,2,0)</f>
        <v>64</v>
      </c>
      <c r="N17" s="496"/>
      <c r="O17" s="543"/>
      <c r="P17" s="513">
        <f t="shared" ref="P17:P18" si="2">G17+I17+M17</f>
        <v>131</v>
      </c>
      <c r="Q17" s="495">
        <f>SUM(P17:P20)</f>
        <v>432</v>
      </c>
    </row>
    <row r="18" spans="1:17" ht="22.5" customHeight="1" x14ac:dyDescent="0.35">
      <c r="A18" s="340">
        <v>2</v>
      </c>
      <c r="B18" s="439" t="s">
        <v>187</v>
      </c>
      <c r="C18" s="385" t="s">
        <v>176</v>
      </c>
      <c r="D18" s="431" t="s">
        <v>149</v>
      </c>
      <c r="E18" s="432">
        <v>93</v>
      </c>
      <c r="F18" s="497">
        <v>48</v>
      </c>
      <c r="G18" s="502">
        <f>VLOOKUP(F18,стрельба!$A$3:$B$103,2,0)</f>
        <v>48</v>
      </c>
      <c r="H18" s="507"/>
      <c r="I18" s="514">
        <f>VLOOKUP(H18,длиная!$A$3:$B$586,2,0)</f>
        <v>0</v>
      </c>
      <c r="J18" s="521"/>
      <c r="K18" s="514"/>
      <c r="L18" s="497">
        <v>21</v>
      </c>
      <c r="M18" s="502">
        <f>VLOOKUP(L18,'Силовая подт'!$A$3:$B$95,2,0)</f>
        <v>52</v>
      </c>
      <c r="N18" s="497"/>
      <c r="O18" s="544"/>
      <c r="P18" s="514">
        <f t="shared" si="2"/>
        <v>100</v>
      </c>
      <c r="Q18" s="477"/>
    </row>
    <row r="19" spans="1:17" ht="22.5" customHeight="1" x14ac:dyDescent="0.35">
      <c r="A19" s="340">
        <v>3</v>
      </c>
      <c r="B19" s="439" t="s">
        <v>188</v>
      </c>
      <c r="C19" s="385" t="s">
        <v>177</v>
      </c>
      <c r="D19" s="431" t="s">
        <v>149</v>
      </c>
      <c r="E19" s="432">
        <v>92</v>
      </c>
      <c r="F19" s="497">
        <v>62</v>
      </c>
      <c r="G19" s="502">
        <f>VLOOKUP(F19,стрельба!$D$3:$E$103,2,0)</f>
        <v>62</v>
      </c>
      <c r="H19" s="507"/>
      <c r="I19" s="515"/>
      <c r="J19" s="521"/>
      <c r="K19" s="514">
        <f>VLOOKUP(J19,длиная!$D$3:$E$391,2,0)</f>
        <v>0</v>
      </c>
      <c r="L19" s="497"/>
      <c r="M19" s="502"/>
      <c r="N19" s="497">
        <v>37</v>
      </c>
      <c r="O19" s="544">
        <f>VLOOKUP(N19,'Силовая подт'!$D$3:$E$181,2,0)</f>
        <v>52</v>
      </c>
      <c r="P19" s="514">
        <f t="shared" ref="P19:P20" si="3">G19+K19+O19</f>
        <v>114</v>
      </c>
      <c r="Q19" s="477"/>
    </row>
    <row r="20" spans="1:17" ht="22.5" customHeight="1" thickBot="1" x14ac:dyDescent="0.4">
      <c r="A20" s="342">
        <v>4</v>
      </c>
      <c r="B20" s="440" t="s">
        <v>189</v>
      </c>
      <c r="C20" s="434" t="s">
        <v>177</v>
      </c>
      <c r="D20" s="435" t="s">
        <v>149</v>
      </c>
      <c r="E20" s="443">
        <v>91</v>
      </c>
      <c r="F20" s="498">
        <v>51</v>
      </c>
      <c r="G20" s="503">
        <f>VLOOKUP(F20,стрельба!$D$3:$E$103,2,0)</f>
        <v>51</v>
      </c>
      <c r="H20" s="508"/>
      <c r="I20" s="516"/>
      <c r="J20" s="522"/>
      <c r="K20" s="517">
        <f>VLOOKUP(J20,длиная!$D$3:$E$391,2,0)</f>
        <v>0</v>
      </c>
      <c r="L20" s="498"/>
      <c r="M20" s="503"/>
      <c r="N20" s="498">
        <v>21</v>
      </c>
      <c r="O20" s="545">
        <f>VLOOKUP(N20,'Силовая подт'!$D$3:$E$181,2,0)</f>
        <v>36</v>
      </c>
      <c r="P20" s="517">
        <f t="shared" si="3"/>
        <v>87</v>
      </c>
      <c r="Q20" s="547"/>
    </row>
    <row r="21" spans="1:17" ht="22.5" customHeight="1" x14ac:dyDescent="0.35">
      <c r="A21" s="343">
        <v>1</v>
      </c>
      <c r="B21" s="450" t="s">
        <v>137</v>
      </c>
      <c r="C21" s="451" t="s">
        <v>176</v>
      </c>
      <c r="D21" s="460" t="s">
        <v>136</v>
      </c>
      <c r="E21" s="459">
        <v>49</v>
      </c>
      <c r="F21" s="499">
        <v>28</v>
      </c>
      <c r="G21" s="504">
        <f>VLOOKUP(F21,стрельба!$A$3:$B$103,2,0)</f>
        <v>28</v>
      </c>
      <c r="H21" s="511"/>
      <c r="I21" s="518">
        <f>VLOOKUP(H21,длиная!$A$3:$B$586,2,0)</f>
        <v>0</v>
      </c>
      <c r="J21" s="525"/>
      <c r="K21" s="518"/>
      <c r="L21" s="499">
        <v>24</v>
      </c>
      <c r="M21" s="529">
        <f>VLOOKUP(L21,'Силовая подт'!$A$3:$B$95,2,0)</f>
        <v>58</v>
      </c>
      <c r="N21" s="499"/>
      <c r="O21" s="546"/>
      <c r="P21" s="518">
        <f t="shared" ref="P21:P24" si="4">G21+I21+M21</f>
        <v>86</v>
      </c>
      <c r="Q21" s="476">
        <f>SUM(P21:P22)</f>
        <v>86</v>
      </c>
    </row>
    <row r="22" spans="1:17" ht="22.5" customHeight="1" thickBot="1" x14ac:dyDescent="0.4">
      <c r="A22" s="341">
        <v>2</v>
      </c>
      <c r="B22" s="453" t="s">
        <v>190</v>
      </c>
      <c r="C22" s="454" t="s">
        <v>176</v>
      </c>
      <c r="D22" s="471" t="s">
        <v>136</v>
      </c>
      <c r="E22" s="436">
        <v>36</v>
      </c>
      <c r="F22" s="500">
        <v>0</v>
      </c>
      <c r="G22" s="505">
        <f>VLOOKUP(F22,стрельба!$A$3:$B$103,2,0)</f>
        <v>0</v>
      </c>
      <c r="H22" s="512"/>
      <c r="I22" s="527">
        <f>VLOOKUP(H22,длиная!$A$3:$B$586,2,0)</f>
        <v>0</v>
      </c>
      <c r="J22" s="526"/>
      <c r="K22" s="527"/>
      <c r="L22" s="500"/>
      <c r="M22" s="505">
        <f>VLOOKUP(L22,'Силовая подт'!$A$3:$B$95,2,0)</f>
        <v>0</v>
      </c>
      <c r="N22" s="500"/>
      <c r="O22" s="549"/>
      <c r="P22" s="527">
        <f t="shared" si="4"/>
        <v>0</v>
      </c>
      <c r="Q22" s="478"/>
    </row>
    <row r="23" spans="1:17" ht="22.5" customHeight="1" x14ac:dyDescent="0.35">
      <c r="A23" s="339">
        <v>1</v>
      </c>
      <c r="B23" s="441" t="s">
        <v>191</v>
      </c>
      <c r="C23" s="427" t="s">
        <v>176</v>
      </c>
      <c r="D23" s="428" t="s">
        <v>192</v>
      </c>
      <c r="E23" s="429">
        <v>58</v>
      </c>
      <c r="F23" s="496">
        <v>52</v>
      </c>
      <c r="G23" s="501">
        <f>VLOOKUP(F23,стрельба!$A$3:$B$103,2,0)</f>
        <v>52</v>
      </c>
      <c r="H23" s="506"/>
      <c r="I23" s="513">
        <f>VLOOKUP(H23,длиная!$A$3:$B$586,2,0)</f>
        <v>0</v>
      </c>
      <c r="J23" s="520"/>
      <c r="K23" s="513"/>
      <c r="L23" s="496">
        <v>39</v>
      </c>
      <c r="M23" s="528">
        <f>VLOOKUP(L23,'Силовая подт'!$A$3:$B$95,2,0)</f>
        <v>84</v>
      </c>
      <c r="N23" s="496"/>
      <c r="O23" s="543"/>
      <c r="P23" s="513">
        <f t="shared" si="4"/>
        <v>136</v>
      </c>
      <c r="Q23" s="495">
        <f>SUM(P23:P26)</f>
        <v>553</v>
      </c>
    </row>
    <row r="24" spans="1:17" ht="22.5" customHeight="1" x14ac:dyDescent="0.35">
      <c r="A24" s="340">
        <v>2</v>
      </c>
      <c r="B24" s="439" t="s">
        <v>193</v>
      </c>
      <c r="C24" s="385" t="s">
        <v>176</v>
      </c>
      <c r="D24" s="431" t="s">
        <v>192</v>
      </c>
      <c r="E24" s="432">
        <v>38</v>
      </c>
      <c r="F24" s="497">
        <v>69</v>
      </c>
      <c r="G24" s="502">
        <f>VLOOKUP(F24,стрельба!$A$3:$B$103,2,0)</f>
        <v>69</v>
      </c>
      <c r="H24" s="507"/>
      <c r="I24" s="514">
        <f>VLOOKUP(H24,длиная!$A$3:$B$586,2,0)</f>
        <v>0</v>
      </c>
      <c r="J24" s="521"/>
      <c r="K24" s="514"/>
      <c r="L24" s="497">
        <v>39</v>
      </c>
      <c r="M24" s="502">
        <f>VLOOKUP(L24,'Силовая подт'!$A$3:$B$95,2,0)</f>
        <v>84</v>
      </c>
      <c r="N24" s="497"/>
      <c r="O24" s="544"/>
      <c r="P24" s="514">
        <f t="shared" si="4"/>
        <v>153</v>
      </c>
      <c r="Q24" s="477"/>
    </row>
    <row r="25" spans="1:17" ht="22.5" customHeight="1" x14ac:dyDescent="0.35">
      <c r="A25" s="340">
        <v>3</v>
      </c>
      <c r="B25" s="439" t="s">
        <v>194</v>
      </c>
      <c r="C25" s="385" t="s">
        <v>177</v>
      </c>
      <c r="D25" s="431" t="s">
        <v>192</v>
      </c>
      <c r="E25" s="432">
        <v>37</v>
      </c>
      <c r="F25" s="497">
        <v>71</v>
      </c>
      <c r="G25" s="502">
        <f>VLOOKUP(F25,стрельба!$D$3:$E$103,2,0)</f>
        <v>71</v>
      </c>
      <c r="H25" s="507"/>
      <c r="I25" s="515"/>
      <c r="J25" s="521"/>
      <c r="K25" s="514">
        <f>VLOOKUP(J25,длиная!$D$3:$E$391,2,0)</f>
        <v>0</v>
      </c>
      <c r="L25" s="497"/>
      <c r="M25" s="502"/>
      <c r="N25" s="497">
        <v>59</v>
      </c>
      <c r="O25" s="544">
        <f>VLOOKUP(N25,'Силовая подт'!$D$3:$E$181,2,0)</f>
        <v>69</v>
      </c>
      <c r="P25" s="514">
        <f t="shared" ref="P25:P26" si="5">G25+K25+O25</f>
        <v>140</v>
      </c>
      <c r="Q25" s="477"/>
    </row>
    <row r="26" spans="1:17" ht="22.5" customHeight="1" thickBot="1" x14ac:dyDescent="0.4">
      <c r="A26" s="342">
        <v>4</v>
      </c>
      <c r="B26" s="440" t="s">
        <v>195</v>
      </c>
      <c r="C26" s="434" t="s">
        <v>177</v>
      </c>
      <c r="D26" s="435" t="s">
        <v>192</v>
      </c>
      <c r="E26" s="443">
        <v>35</v>
      </c>
      <c r="F26" s="498">
        <v>69</v>
      </c>
      <c r="G26" s="503">
        <f>VLOOKUP(F26,стрельба!$D$3:$E$103,2,0)</f>
        <v>69</v>
      </c>
      <c r="H26" s="508"/>
      <c r="I26" s="516"/>
      <c r="J26" s="522"/>
      <c r="K26" s="517">
        <f>VLOOKUP(J26,длиная!$D$3:$E$391,2,0)</f>
        <v>0</v>
      </c>
      <c r="L26" s="498"/>
      <c r="M26" s="503"/>
      <c r="N26" s="498">
        <v>40</v>
      </c>
      <c r="O26" s="545">
        <f>VLOOKUP(N26,'Силовая подт'!$D$3:$E$181,2,0)</f>
        <v>55</v>
      </c>
      <c r="P26" s="517">
        <f t="shared" si="5"/>
        <v>124</v>
      </c>
      <c r="Q26" s="547"/>
    </row>
    <row r="27" spans="1:17" ht="22.5" customHeight="1" x14ac:dyDescent="0.35">
      <c r="A27" s="343">
        <v>1</v>
      </c>
      <c r="B27" s="450" t="s">
        <v>196</v>
      </c>
      <c r="C27" s="451" t="s">
        <v>176</v>
      </c>
      <c r="D27" s="460" t="s">
        <v>197</v>
      </c>
      <c r="E27" s="459">
        <v>56</v>
      </c>
      <c r="F27" s="499">
        <v>57</v>
      </c>
      <c r="G27" s="504">
        <f>VLOOKUP(F27,стрельба!$A$3:$B$103,2,0)</f>
        <v>57</v>
      </c>
      <c r="H27" s="511"/>
      <c r="I27" s="518">
        <f>VLOOKUP(H27,длиная!$A$3:$B$586,2,0)</f>
        <v>0</v>
      </c>
      <c r="J27" s="525"/>
      <c r="K27" s="518"/>
      <c r="L27" s="499">
        <v>27</v>
      </c>
      <c r="M27" s="529">
        <f>VLOOKUP(L27,'Силовая подт'!$A$3:$B$95,2,0)</f>
        <v>64</v>
      </c>
      <c r="N27" s="499"/>
      <c r="O27" s="546"/>
      <c r="P27" s="518">
        <f t="shared" ref="P27:P28" si="6">G27+I27+M27</f>
        <v>121</v>
      </c>
      <c r="Q27" s="476">
        <f>SUM(P27:P30)</f>
        <v>419</v>
      </c>
    </row>
    <row r="28" spans="1:17" ht="22.5" customHeight="1" x14ac:dyDescent="0.35">
      <c r="A28" s="340">
        <v>2</v>
      </c>
      <c r="B28" s="439" t="s">
        <v>198</v>
      </c>
      <c r="C28" s="385" t="s">
        <v>176</v>
      </c>
      <c r="D28" s="431" t="s">
        <v>197</v>
      </c>
      <c r="E28" s="432">
        <v>73</v>
      </c>
      <c r="F28" s="497">
        <v>34</v>
      </c>
      <c r="G28" s="502">
        <f>VLOOKUP(F28,стрельба!$A$3:$B$103,2,0)</f>
        <v>34</v>
      </c>
      <c r="H28" s="507"/>
      <c r="I28" s="514">
        <f>VLOOKUP(H28,длиная!$A$3:$B$586,2,0)</f>
        <v>0</v>
      </c>
      <c r="J28" s="521"/>
      <c r="K28" s="514"/>
      <c r="L28" s="497">
        <v>17</v>
      </c>
      <c r="M28" s="502">
        <f>VLOOKUP(L28,'Силовая подт'!$A$3:$B$95,2,0)</f>
        <v>44</v>
      </c>
      <c r="N28" s="497"/>
      <c r="O28" s="544"/>
      <c r="P28" s="514">
        <f t="shared" si="6"/>
        <v>78</v>
      </c>
      <c r="Q28" s="477"/>
    </row>
    <row r="29" spans="1:17" ht="22.5" customHeight="1" x14ac:dyDescent="0.35">
      <c r="A29" s="340">
        <v>3</v>
      </c>
      <c r="B29" s="439" t="s">
        <v>199</v>
      </c>
      <c r="C29" s="385" t="s">
        <v>177</v>
      </c>
      <c r="D29" s="431" t="s">
        <v>197</v>
      </c>
      <c r="E29" s="432">
        <v>57</v>
      </c>
      <c r="F29" s="497">
        <v>68</v>
      </c>
      <c r="G29" s="502">
        <f>VLOOKUP(F29,стрельба!$D$3:$E$103,2,0)</f>
        <v>68</v>
      </c>
      <c r="H29" s="507"/>
      <c r="I29" s="515"/>
      <c r="J29" s="521"/>
      <c r="K29" s="514">
        <f>VLOOKUP(J29,длиная!$D$3:$E$391,2,0)</f>
        <v>0</v>
      </c>
      <c r="L29" s="497"/>
      <c r="M29" s="502"/>
      <c r="N29" s="497">
        <v>15</v>
      </c>
      <c r="O29" s="544">
        <f>VLOOKUP(N29,'Силовая подт'!$D$3:$E$181,2,0)</f>
        <v>30</v>
      </c>
      <c r="P29" s="514">
        <f t="shared" ref="P29:P30" si="7">G29+K29+O29</f>
        <v>98</v>
      </c>
      <c r="Q29" s="477"/>
    </row>
    <row r="30" spans="1:17" ht="22.5" customHeight="1" thickBot="1" x14ac:dyDescent="0.4">
      <c r="A30" s="341">
        <v>4</v>
      </c>
      <c r="B30" s="453" t="s">
        <v>200</v>
      </c>
      <c r="C30" s="454" t="s">
        <v>177</v>
      </c>
      <c r="D30" s="471" t="s">
        <v>197</v>
      </c>
      <c r="E30" s="436">
        <v>59</v>
      </c>
      <c r="F30" s="500">
        <v>53</v>
      </c>
      <c r="G30" s="505">
        <f>VLOOKUP(F30,стрельба!$D$3:$E$103,2,0)</f>
        <v>53</v>
      </c>
      <c r="H30" s="512"/>
      <c r="I30" s="519"/>
      <c r="J30" s="526"/>
      <c r="K30" s="527">
        <f>VLOOKUP(J30,длиная!$D$3:$E$391,2,0)</f>
        <v>0</v>
      </c>
      <c r="L30" s="500"/>
      <c r="M30" s="505"/>
      <c r="N30" s="500">
        <v>59</v>
      </c>
      <c r="O30" s="549">
        <f>VLOOKUP(N30,'Силовая подт'!$D$3:$E$181,2,0)</f>
        <v>69</v>
      </c>
      <c r="P30" s="527">
        <f t="shared" si="7"/>
        <v>122</v>
      </c>
      <c r="Q30" s="478"/>
    </row>
    <row r="31" spans="1:17" ht="22.5" customHeight="1" x14ac:dyDescent="0.35">
      <c r="A31" s="339">
        <v>1</v>
      </c>
      <c r="B31" s="441" t="s">
        <v>201</v>
      </c>
      <c r="C31" s="427" t="s">
        <v>176</v>
      </c>
      <c r="D31" s="428" t="s">
        <v>142</v>
      </c>
      <c r="E31" s="429">
        <v>70</v>
      </c>
      <c r="F31" s="496">
        <v>47</v>
      </c>
      <c r="G31" s="501">
        <f>VLOOKUP(F31,стрельба!$A$3:$B$103,2,0)</f>
        <v>47</v>
      </c>
      <c r="H31" s="506"/>
      <c r="I31" s="513">
        <f>VLOOKUP(H31,длиная!$A$3:$B$586,2,0)</f>
        <v>0</v>
      </c>
      <c r="J31" s="520"/>
      <c r="K31" s="513"/>
      <c r="L31" s="496">
        <v>31</v>
      </c>
      <c r="M31" s="528">
        <f>VLOOKUP(L31,'Силовая подт'!$A$3:$B$95,2,0)</f>
        <v>72</v>
      </c>
      <c r="N31" s="496"/>
      <c r="O31" s="543"/>
      <c r="P31" s="513">
        <f t="shared" ref="P31:P32" si="8">G31+I31+M31</f>
        <v>119</v>
      </c>
      <c r="Q31" s="495">
        <f>SUM(P31:P34)</f>
        <v>509</v>
      </c>
    </row>
    <row r="32" spans="1:17" ht="22.5" customHeight="1" x14ac:dyDescent="0.35">
      <c r="A32" s="340">
        <v>2</v>
      </c>
      <c r="B32" s="439" t="s">
        <v>144</v>
      </c>
      <c r="C32" s="385" t="s">
        <v>176</v>
      </c>
      <c r="D32" s="431" t="s">
        <v>142</v>
      </c>
      <c r="E32" s="432">
        <v>71</v>
      </c>
      <c r="F32" s="497">
        <v>79</v>
      </c>
      <c r="G32" s="502">
        <f>VLOOKUP(F32,стрельба!$A$3:$B$103,2,0)</f>
        <v>79</v>
      </c>
      <c r="H32" s="507"/>
      <c r="I32" s="514">
        <f>VLOOKUP(H32,длиная!$A$3:$B$586,2,0)</f>
        <v>0</v>
      </c>
      <c r="J32" s="521"/>
      <c r="K32" s="514"/>
      <c r="L32" s="497">
        <v>24</v>
      </c>
      <c r="M32" s="502">
        <f>VLOOKUP(L32,'Силовая подт'!$A$3:$B$95,2,0)</f>
        <v>58</v>
      </c>
      <c r="N32" s="497"/>
      <c r="O32" s="544"/>
      <c r="P32" s="514">
        <f t="shared" si="8"/>
        <v>137</v>
      </c>
      <c r="Q32" s="477"/>
    </row>
    <row r="33" spans="1:17" ht="22.5" customHeight="1" x14ac:dyDescent="0.35">
      <c r="A33" s="340">
        <v>3</v>
      </c>
      <c r="B33" s="439" t="s">
        <v>143</v>
      </c>
      <c r="C33" s="385" t="s">
        <v>177</v>
      </c>
      <c r="D33" s="431" t="s">
        <v>142</v>
      </c>
      <c r="E33" s="432">
        <v>72</v>
      </c>
      <c r="F33" s="497">
        <v>68</v>
      </c>
      <c r="G33" s="502">
        <f>VLOOKUP(F33,стрельба!$D$3:$E$103,2,0)</f>
        <v>68</v>
      </c>
      <c r="H33" s="507"/>
      <c r="I33" s="515"/>
      <c r="J33" s="521"/>
      <c r="K33" s="514">
        <f>VLOOKUP(J33,длиная!$D$3:$E$391,2,0)</f>
        <v>0</v>
      </c>
      <c r="L33" s="497"/>
      <c r="M33" s="502"/>
      <c r="N33" s="497">
        <v>84</v>
      </c>
      <c r="O33" s="544">
        <f>VLOOKUP(N33,'Силовая подт'!$D$3:$E$181,2,0)</f>
        <v>82</v>
      </c>
      <c r="P33" s="514">
        <f t="shared" ref="P33:P34" si="9">G33+K33+O33</f>
        <v>150</v>
      </c>
      <c r="Q33" s="477"/>
    </row>
    <row r="34" spans="1:17" ht="22.5" customHeight="1" thickBot="1" x14ac:dyDescent="0.4">
      <c r="A34" s="342">
        <v>4</v>
      </c>
      <c r="B34" s="440" t="s">
        <v>202</v>
      </c>
      <c r="C34" s="434" t="s">
        <v>177</v>
      </c>
      <c r="D34" s="435" t="s">
        <v>142</v>
      </c>
      <c r="E34" s="443">
        <v>74</v>
      </c>
      <c r="F34" s="498">
        <v>52</v>
      </c>
      <c r="G34" s="503">
        <f>VLOOKUP(F34,стрельба!$D$3:$E$103,2,0)</f>
        <v>52</v>
      </c>
      <c r="H34" s="508"/>
      <c r="I34" s="516"/>
      <c r="J34" s="522"/>
      <c r="K34" s="517">
        <f>VLOOKUP(J34,длиная!$D$3:$E$391,2,0)</f>
        <v>0</v>
      </c>
      <c r="L34" s="498"/>
      <c r="M34" s="503"/>
      <c r="N34" s="498">
        <v>36</v>
      </c>
      <c r="O34" s="545">
        <f>VLOOKUP(N34,'Силовая подт'!$D$3:$E$181,2,0)</f>
        <v>51</v>
      </c>
      <c r="P34" s="517">
        <f t="shared" si="9"/>
        <v>103</v>
      </c>
      <c r="Q34" s="547"/>
    </row>
    <row r="35" spans="1:17" ht="22.5" customHeight="1" x14ac:dyDescent="0.35">
      <c r="A35" s="343">
        <v>1</v>
      </c>
      <c r="B35" s="450" t="s">
        <v>203</v>
      </c>
      <c r="C35" s="451" t="s">
        <v>176</v>
      </c>
      <c r="D35" s="460" t="s">
        <v>152</v>
      </c>
      <c r="E35" s="459">
        <v>69</v>
      </c>
      <c r="F35" s="499">
        <v>29</v>
      </c>
      <c r="G35" s="504">
        <f>VLOOKUP(F35,стрельба!$A$3:$B$103,2,0)</f>
        <v>29</v>
      </c>
      <c r="H35" s="511"/>
      <c r="I35" s="518">
        <f>VLOOKUP(H35,длиная!$A$3:$B$586,2,0)</f>
        <v>0</v>
      </c>
      <c r="J35" s="525"/>
      <c r="K35" s="518"/>
      <c r="L35" s="499">
        <v>20</v>
      </c>
      <c r="M35" s="529">
        <f>VLOOKUP(L35,'Силовая подт'!$A$3:$B$95,2,0)</f>
        <v>50</v>
      </c>
      <c r="N35" s="499"/>
      <c r="O35" s="546"/>
      <c r="P35" s="518">
        <f t="shared" ref="P35:P36" si="10">G35+I35+M35</f>
        <v>79</v>
      </c>
      <c r="Q35" s="476">
        <f>SUM(P35:P38)</f>
        <v>326</v>
      </c>
    </row>
    <row r="36" spans="1:17" ht="22.5" customHeight="1" x14ac:dyDescent="0.35">
      <c r="A36" s="340">
        <v>2</v>
      </c>
      <c r="B36" s="439" t="s">
        <v>153</v>
      </c>
      <c r="C36" s="385" t="s">
        <v>176</v>
      </c>
      <c r="D36" s="431" t="s">
        <v>152</v>
      </c>
      <c r="E36" s="432">
        <v>68</v>
      </c>
      <c r="F36" s="497">
        <v>45</v>
      </c>
      <c r="G36" s="502">
        <f>VLOOKUP(F36,стрельба!$A$3:$B$103,2,0)</f>
        <v>45</v>
      </c>
      <c r="H36" s="507"/>
      <c r="I36" s="514">
        <f>VLOOKUP(H36,длиная!$A$3:$B$586,2,0)</f>
        <v>0</v>
      </c>
      <c r="J36" s="521"/>
      <c r="K36" s="514"/>
      <c r="L36" s="497">
        <v>21</v>
      </c>
      <c r="M36" s="502">
        <f>VLOOKUP(L36,'Силовая подт'!$A$3:$B$95,2,0)</f>
        <v>52</v>
      </c>
      <c r="N36" s="497"/>
      <c r="O36" s="544"/>
      <c r="P36" s="514">
        <f t="shared" si="10"/>
        <v>97</v>
      </c>
      <c r="Q36" s="477"/>
    </row>
    <row r="37" spans="1:17" ht="22.5" customHeight="1" x14ac:dyDescent="0.35">
      <c r="A37" s="340">
        <v>3</v>
      </c>
      <c r="B37" s="439" t="s">
        <v>204</v>
      </c>
      <c r="C37" s="385" t="s">
        <v>177</v>
      </c>
      <c r="D37" s="431" t="s">
        <v>152</v>
      </c>
      <c r="E37" s="432">
        <v>67</v>
      </c>
      <c r="F37" s="497">
        <v>42</v>
      </c>
      <c r="G37" s="502">
        <f>VLOOKUP(F37,стрельба!$D$3:$E$103,2,0)</f>
        <v>42</v>
      </c>
      <c r="H37" s="507"/>
      <c r="I37" s="515"/>
      <c r="J37" s="521"/>
      <c r="K37" s="514">
        <f>VLOOKUP(J37,длиная!$D$3:$E$391,2,0)</f>
        <v>0</v>
      </c>
      <c r="L37" s="497"/>
      <c r="M37" s="502"/>
      <c r="N37" s="497">
        <v>19</v>
      </c>
      <c r="O37" s="544">
        <f>VLOOKUP(N37,'Силовая подт'!$D$3:$E$181,2,0)</f>
        <v>34</v>
      </c>
      <c r="P37" s="514">
        <f t="shared" ref="P37:P38" si="11">G37+K37+O37</f>
        <v>76</v>
      </c>
      <c r="Q37" s="477"/>
    </row>
    <row r="38" spans="1:17" ht="22.5" customHeight="1" thickBot="1" x14ac:dyDescent="0.4">
      <c r="A38" s="341">
        <v>4</v>
      </c>
      <c r="B38" s="453" t="s">
        <v>205</v>
      </c>
      <c r="C38" s="454" t="s">
        <v>177</v>
      </c>
      <c r="D38" s="471" t="s">
        <v>152</v>
      </c>
      <c r="E38" s="436">
        <v>66</v>
      </c>
      <c r="F38" s="500">
        <v>46</v>
      </c>
      <c r="G38" s="505">
        <f>VLOOKUP(F38,стрельба!$D$3:$E$103,2,0)</f>
        <v>46</v>
      </c>
      <c r="H38" s="512"/>
      <c r="I38" s="519"/>
      <c r="J38" s="526"/>
      <c r="K38" s="527">
        <f>VLOOKUP(J38,длиная!$D$3:$E$391,2,0)</f>
        <v>0</v>
      </c>
      <c r="L38" s="500"/>
      <c r="M38" s="505"/>
      <c r="N38" s="500">
        <v>14</v>
      </c>
      <c r="O38" s="549">
        <f>VLOOKUP(N38,'Силовая подт'!$D$3:$E$181,2,0)</f>
        <v>28</v>
      </c>
      <c r="P38" s="527">
        <f t="shared" si="11"/>
        <v>74</v>
      </c>
      <c r="Q38" s="478"/>
    </row>
    <row r="39" spans="1:17" ht="22.5" customHeight="1" x14ac:dyDescent="0.35">
      <c r="A39" s="307">
        <v>1</v>
      </c>
      <c r="B39" s="444" t="s">
        <v>206</v>
      </c>
      <c r="C39" s="427" t="s">
        <v>176</v>
      </c>
      <c r="D39" s="445" t="s">
        <v>145</v>
      </c>
      <c r="E39" s="429">
        <v>52</v>
      </c>
      <c r="F39" s="496">
        <v>58</v>
      </c>
      <c r="G39" s="501">
        <f>VLOOKUP(F39,стрельба!$A$3:$B$103,2,0)</f>
        <v>58</v>
      </c>
      <c r="H39" s="506"/>
      <c r="I39" s="513">
        <f>VLOOKUP(H39,длиная!$A$3:$B$586,2,0)</f>
        <v>0</v>
      </c>
      <c r="J39" s="520"/>
      <c r="K39" s="513"/>
      <c r="L39" s="496">
        <v>15</v>
      </c>
      <c r="M39" s="528">
        <f>VLOOKUP(L39,'Силовая подт'!$A$3:$B$95,2,0)</f>
        <v>40</v>
      </c>
      <c r="N39" s="496"/>
      <c r="O39" s="543"/>
      <c r="P39" s="513">
        <f t="shared" ref="P39:P40" si="12">G39+I39+M39</f>
        <v>98</v>
      </c>
      <c r="Q39" s="495">
        <f>SUM(P39:P42)</f>
        <v>488</v>
      </c>
    </row>
    <row r="40" spans="1:17" ht="22.5" customHeight="1" x14ac:dyDescent="0.35">
      <c r="A40" s="309">
        <v>2</v>
      </c>
      <c r="B40" s="359" t="s">
        <v>207</v>
      </c>
      <c r="C40" s="385" t="s">
        <v>176</v>
      </c>
      <c r="D40" s="446" t="s">
        <v>145</v>
      </c>
      <c r="E40" s="432">
        <v>60</v>
      </c>
      <c r="F40" s="497">
        <v>70</v>
      </c>
      <c r="G40" s="502">
        <f>VLOOKUP(F40,стрельба!$A$3:$B$103,2,0)</f>
        <v>70</v>
      </c>
      <c r="H40" s="507"/>
      <c r="I40" s="514">
        <f>VLOOKUP(H40,длиная!$A$3:$B$586,2,0)</f>
        <v>0</v>
      </c>
      <c r="J40" s="521"/>
      <c r="K40" s="514"/>
      <c r="L40" s="497">
        <v>41</v>
      </c>
      <c r="M40" s="502">
        <f>VLOOKUP(L40,'Силовая подт'!$A$3:$B$95,2,0)</f>
        <v>86</v>
      </c>
      <c r="N40" s="497"/>
      <c r="O40" s="544"/>
      <c r="P40" s="514">
        <f t="shared" si="12"/>
        <v>156</v>
      </c>
      <c r="Q40" s="477"/>
    </row>
    <row r="41" spans="1:17" ht="22.5" customHeight="1" x14ac:dyDescent="0.35">
      <c r="A41" s="309">
        <v>3</v>
      </c>
      <c r="B41" s="359" t="s">
        <v>208</v>
      </c>
      <c r="C41" s="385" t="s">
        <v>177</v>
      </c>
      <c r="D41" s="446" t="s">
        <v>145</v>
      </c>
      <c r="E41" s="432">
        <v>65</v>
      </c>
      <c r="F41" s="497">
        <v>88</v>
      </c>
      <c r="G41" s="502">
        <f>VLOOKUP(F41,стрельба!$D$3:$E$103,2,0)</f>
        <v>88</v>
      </c>
      <c r="H41" s="507"/>
      <c r="I41" s="515"/>
      <c r="J41" s="521"/>
      <c r="K41" s="514">
        <f>VLOOKUP(J41,длиная!$D$3:$E$391,2,0)</f>
        <v>0</v>
      </c>
      <c r="L41" s="497"/>
      <c r="M41" s="502"/>
      <c r="N41" s="497">
        <v>15</v>
      </c>
      <c r="O41" s="544">
        <f>VLOOKUP(N41,'Силовая подт'!$D$3:$E$181,2,0)</f>
        <v>30</v>
      </c>
      <c r="P41" s="514">
        <f t="shared" ref="P41:P42" si="13">G41+K41+O41</f>
        <v>118</v>
      </c>
      <c r="Q41" s="477"/>
    </row>
    <row r="42" spans="1:17" ht="22.5" customHeight="1" thickBot="1" x14ac:dyDescent="0.4">
      <c r="A42" s="318">
        <v>4</v>
      </c>
      <c r="B42" s="447" t="s">
        <v>209</v>
      </c>
      <c r="C42" s="434" t="s">
        <v>177</v>
      </c>
      <c r="D42" s="448" t="s">
        <v>145</v>
      </c>
      <c r="E42" s="443">
        <v>64</v>
      </c>
      <c r="F42" s="498">
        <v>79</v>
      </c>
      <c r="G42" s="503">
        <f>VLOOKUP(F42,стрельба!$D$3:$E$103,2,0)</f>
        <v>79</v>
      </c>
      <c r="H42" s="508"/>
      <c r="I42" s="516"/>
      <c r="J42" s="522"/>
      <c r="K42" s="517">
        <f>VLOOKUP(J42,длиная!$D$3:$E$391,2,0)</f>
        <v>0</v>
      </c>
      <c r="L42" s="498"/>
      <c r="M42" s="503"/>
      <c r="N42" s="498">
        <v>22</v>
      </c>
      <c r="O42" s="545">
        <f>VLOOKUP(N42,'Силовая подт'!$D$3:$E$181,2,0)</f>
        <v>37</v>
      </c>
      <c r="P42" s="517">
        <f t="shared" si="13"/>
        <v>116</v>
      </c>
      <c r="Q42" s="547"/>
    </row>
    <row r="43" spans="1:17" ht="22.5" customHeight="1" x14ac:dyDescent="0.35">
      <c r="A43" s="307">
        <v>1</v>
      </c>
      <c r="B43" s="444" t="s">
        <v>210</v>
      </c>
      <c r="C43" s="427" t="s">
        <v>176</v>
      </c>
      <c r="D43" s="445" t="s">
        <v>151</v>
      </c>
      <c r="E43" s="429">
        <v>53</v>
      </c>
      <c r="F43" s="496">
        <v>54</v>
      </c>
      <c r="G43" s="501">
        <f>VLOOKUP(F43,стрельба!$A$3:$B$103,2,0)</f>
        <v>54</v>
      </c>
      <c r="H43" s="506"/>
      <c r="I43" s="513">
        <f>VLOOKUP(H43,длиная!$A$3:$B$586,2,0)</f>
        <v>0</v>
      </c>
      <c r="J43" s="520"/>
      <c r="K43" s="513"/>
      <c r="L43" s="496">
        <v>21</v>
      </c>
      <c r="M43" s="528">
        <f>VLOOKUP(L43,'Силовая подт'!$A$3:$B$95,2,0)</f>
        <v>52</v>
      </c>
      <c r="N43" s="496"/>
      <c r="O43" s="543"/>
      <c r="P43" s="513">
        <f t="shared" ref="P43:P44" si="14">G43+I43+M43</f>
        <v>106</v>
      </c>
      <c r="Q43" s="495">
        <f>SUM(P43:P46)</f>
        <v>429</v>
      </c>
    </row>
    <row r="44" spans="1:17" ht="22.5" customHeight="1" x14ac:dyDescent="0.35">
      <c r="A44" s="309">
        <v>2</v>
      </c>
      <c r="B44" s="359" t="s">
        <v>211</v>
      </c>
      <c r="C44" s="385" t="s">
        <v>176</v>
      </c>
      <c r="D44" s="446" t="s">
        <v>151</v>
      </c>
      <c r="E44" s="432">
        <v>62</v>
      </c>
      <c r="F44" s="497">
        <v>62</v>
      </c>
      <c r="G44" s="502">
        <f>VLOOKUP(F44,стрельба!$A$3:$B$103,2,0)</f>
        <v>62</v>
      </c>
      <c r="H44" s="507"/>
      <c r="I44" s="514">
        <f>VLOOKUP(H44,длиная!$A$3:$B$586,2,0)</f>
        <v>0</v>
      </c>
      <c r="J44" s="521"/>
      <c r="K44" s="514"/>
      <c r="L44" s="497">
        <v>23</v>
      </c>
      <c r="M44" s="502">
        <f>VLOOKUP(L44,'Силовая подт'!$A$3:$B$95,2,0)</f>
        <v>56</v>
      </c>
      <c r="N44" s="497"/>
      <c r="O44" s="544"/>
      <c r="P44" s="514">
        <f t="shared" si="14"/>
        <v>118</v>
      </c>
      <c r="Q44" s="477"/>
    </row>
    <row r="45" spans="1:17" ht="22.5" customHeight="1" x14ac:dyDescent="0.35">
      <c r="A45" s="309">
        <v>3</v>
      </c>
      <c r="B45" s="359" t="s">
        <v>212</v>
      </c>
      <c r="C45" s="385" t="s">
        <v>177</v>
      </c>
      <c r="D45" s="446" t="s">
        <v>151</v>
      </c>
      <c r="E45" s="432">
        <v>55</v>
      </c>
      <c r="F45" s="497">
        <v>72</v>
      </c>
      <c r="G45" s="502">
        <f>VLOOKUP(F45,стрельба!$D$3:$E$103,2,0)</f>
        <v>72</v>
      </c>
      <c r="H45" s="507"/>
      <c r="I45" s="515"/>
      <c r="J45" s="521"/>
      <c r="K45" s="514">
        <f>VLOOKUP(J45,длиная!$D$3:$E$391,2,0)</f>
        <v>0</v>
      </c>
      <c r="L45" s="497"/>
      <c r="M45" s="502"/>
      <c r="N45" s="497">
        <v>21</v>
      </c>
      <c r="O45" s="544">
        <f>VLOOKUP(N45,'Силовая подт'!$D$3:$E$181,2,0)</f>
        <v>36</v>
      </c>
      <c r="P45" s="514">
        <f t="shared" ref="P45:P46" si="15">G45+K45+O45</f>
        <v>108</v>
      </c>
      <c r="Q45" s="477"/>
    </row>
    <row r="46" spans="1:17" ht="22.5" customHeight="1" thickBot="1" x14ac:dyDescent="0.4">
      <c r="A46" s="318">
        <v>4</v>
      </c>
      <c r="B46" s="447" t="s">
        <v>213</v>
      </c>
      <c r="C46" s="434" t="s">
        <v>177</v>
      </c>
      <c r="D46" s="448" t="s">
        <v>151</v>
      </c>
      <c r="E46" s="443">
        <v>61</v>
      </c>
      <c r="F46" s="498">
        <v>54</v>
      </c>
      <c r="G46" s="503">
        <f>VLOOKUP(F46,стрельба!$D$3:$E$103,2,0)</f>
        <v>54</v>
      </c>
      <c r="H46" s="508"/>
      <c r="I46" s="516"/>
      <c r="J46" s="522"/>
      <c r="K46" s="517">
        <f>VLOOKUP(J46,длиная!$D$3:$E$391,2,0)</f>
        <v>0</v>
      </c>
      <c r="L46" s="498"/>
      <c r="M46" s="503"/>
      <c r="N46" s="498">
        <v>28</v>
      </c>
      <c r="O46" s="545">
        <f>VLOOKUP(N46,'Силовая подт'!$D$3:$E$181,2,0)</f>
        <v>43</v>
      </c>
      <c r="P46" s="517">
        <f t="shared" si="15"/>
        <v>97</v>
      </c>
      <c r="Q46" s="547"/>
    </row>
    <row r="47" spans="1:17" ht="22.5" customHeight="1" x14ac:dyDescent="0.35">
      <c r="A47" s="343">
        <v>1</v>
      </c>
      <c r="B47" s="450" t="s">
        <v>141</v>
      </c>
      <c r="C47" s="451" t="s">
        <v>176</v>
      </c>
      <c r="D47" s="452" t="s">
        <v>140</v>
      </c>
      <c r="E47" s="459">
        <v>83</v>
      </c>
      <c r="F47" s="499">
        <v>58</v>
      </c>
      <c r="G47" s="504">
        <f>VLOOKUP(F47,стрельба!$A$3:$B$103,2,0)</f>
        <v>58</v>
      </c>
      <c r="H47" s="511"/>
      <c r="I47" s="518">
        <f>VLOOKUP(H47,длиная!$A$3:$B$586,2,0)</f>
        <v>0</v>
      </c>
      <c r="J47" s="525"/>
      <c r="K47" s="518"/>
      <c r="L47" s="499">
        <v>32</v>
      </c>
      <c r="M47" s="529">
        <f>VLOOKUP(L47,'Силовая подт'!$A$3:$B$95,2,0)</f>
        <v>74</v>
      </c>
      <c r="N47" s="499"/>
      <c r="O47" s="546"/>
      <c r="P47" s="518">
        <f t="shared" ref="P47:P48" si="16">G47+I47+M47</f>
        <v>132</v>
      </c>
      <c r="Q47" s="476">
        <f>SUM(P47:P50)</f>
        <v>381</v>
      </c>
    </row>
    <row r="48" spans="1:17" ht="22.5" customHeight="1" x14ac:dyDescent="0.35">
      <c r="A48" s="340">
        <v>2</v>
      </c>
      <c r="B48" s="439" t="s">
        <v>214</v>
      </c>
      <c r="C48" s="385" t="s">
        <v>176</v>
      </c>
      <c r="D48" s="446" t="s">
        <v>140</v>
      </c>
      <c r="E48" s="432">
        <v>63</v>
      </c>
      <c r="F48" s="497">
        <v>31</v>
      </c>
      <c r="G48" s="502">
        <f>VLOOKUP(F48,стрельба!$A$3:$B$103,2,0)</f>
        <v>31</v>
      </c>
      <c r="H48" s="507"/>
      <c r="I48" s="514">
        <f>VLOOKUP(H48,длиная!$A$3:$B$586,2,0)</f>
        <v>0</v>
      </c>
      <c r="J48" s="521"/>
      <c r="K48" s="514"/>
      <c r="L48" s="497">
        <v>23</v>
      </c>
      <c r="M48" s="502">
        <f>VLOOKUP(L48,'Силовая подт'!$A$3:$B$95,2,0)</f>
        <v>56</v>
      </c>
      <c r="N48" s="497"/>
      <c r="O48" s="544"/>
      <c r="P48" s="514">
        <f t="shared" si="16"/>
        <v>87</v>
      </c>
      <c r="Q48" s="477"/>
    </row>
    <row r="49" spans="1:17" ht="22.5" customHeight="1" x14ac:dyDescent="0.35">
      <c r="A49" s="340">
        <v>3</v>
      </c>
      <c r="B49" s="439" t="s">
        <v>215</v>
      </c>
      <c r="C49" s="385" t="s">
        <v>177</v>
      </c>
      <c r="D49" s="446" t="s">
        <v>140</v>
      </c>
      <c r="E49" s="432">
        <v>54</v>
      </c>
      <c r="F49" s="497">
        <v>43</v>
      </c>
      <c r="G49" s="502">
        <f>VLOOKUP(F49,стрельба!$D$3:$E$103,2,0)</f>
        <v>43</v>
      </c>
      <c r="H49" s="507"/>
      <c r="I49" s="515"/>
      <c r="J49" s="521"/>
      <c r="K49" s="514">
        <f>VLOOKUP(J49,длиная!$D$3:$E$391,2,0)</f>
        <v>0</v>
      </c>
      <c r="L49" s="497"/>
      <c r="M49" s="502"/>
      <c r="N49" s="497">
        <v>1</v>
      </c>
      <c r="O49" s="544">
        <f>VLOOKUP(N49,'Силовая подт'!$D$3:$E$181,2,0)</f>
        <v>2</v>
      </c>
      <c r="P49" s="514">
        <f t="shared" ref="P49:P50" si="17">G49+K49+O49</f>
        <v>45</v>
      </c>
      <c r="Q49" s="477"/>
    </row>
    <row r="50" spans="1:17" ht="22.5" customHeight="1" thickBot="1" x14ac:dyDescent="0.4">
      <c r="A50" s="341">
        <v>4</v>
      </c>
      <c r="B50" s="453" t="s">
        <v>216</v>
      </c>
      <c r="C50" s="454" t="s">
        <v>177</v>
      </c>
      <c r="D50" s="455" t="s">
        <v>140</v>
      </c>
      <c r="E50" s="436">
        <v>51</v>
      </c>
      <c r="F50" s="500">
        <v>47</v>
      </c>
      <c r="G50" s="505">
        <f>VLOOKUP(F50,стрельба!$D$3:$E$103,2,0)</f>
        <v>47</v>
      </c>
      <c r="H50" s="512"/>
      <c r="I50" s="519"/>
      <c r="J50" s="526"/>
      <c r="K50" s="527">
        <f>VLOOKUP(J50,длиная!$D$3:$E$391,2,0)</f>
        <v>0</v>
      </c>
      <c r="L50" s="500"/>
      <c r="M50" s="505"/>
      <c r="N50" s="500">
        <v>61</v>
      </c>
      <c r="O50" s="549">
        <f>VLOOKUP(N50,'Силовая подт'!$D$3:$E$181,2,0)</f>
        <v>70</v>
      </c>
      <c r="P50" s="527">
        <f t="shared" si="17"/>
        <v>117</v>
      </c>
      <c r="Q50" s="478"/>
    </row>
    <row r="51" spans="1:17" ht="22.5" customHeight="1" x14ac:dyDescent="0.35">
      <c r="A51" s="339">
        <v>1</v>
      </c>
      <c r="B51" s="441" t="s">
        <v>161</v>
      </c>
      <c r="C51" s="427" t="s">
        <v>176</v>
      </c>
      <c r="D51" s="445" t="s">
        <v>160</v>
      </c>
      <c r="E51" s="429">
        <v>85</v>
      </c>
      <c r="F51" s="496">
        <v>20</v>
      </c>
      <c r="G51" s="501">
        <f>VLOOKUP(F51,стрельба!$A$3:$B$103,2,0)</f>
        <v>20</v>
      </c>
      <c r="H51" s="506"/>
      <c r="I51" s="513">
        <f>VLOOKUP(H51,длиная!$A$3:$B$586,2,0)</f>
        <v>0</v>
      </c>
      <c r="J51" s="520"/>
      <c r="K51" s="513"/>
      <c r="L51" s="496">
        <v>21</v>
      </c>
      <c r="M51" s="528">
        <f>VLOOKUP(L51,'Силовая подт'!$A$3:$B$95,2,0)</f>
        <v>52</v>
      </c>
      <c r="N51" s="496"/>
      <c r="O51" s="543"/>
      <c r="P51" s="513">
        <f t="shared" ref="P51:P53" si="18">G51+I51+M51</f>
        <v>72</v>
      </c>
      <c r="Q51" s="495">
        <f>SUM(P51:P52)</f>
        <v>94</v>
      </c>
    </row>
    <row r="52" spans="1:17" ht="22.5" customHeight="1" thickBot="1" x14ac:dyDescent="0.4">
      <c r="A52" s="342">
        <v>2</v>
      </c>
      <c r="B52" s="440" t="s">
        <v>217</v>
      </c>
      <c r="C52" s="434" t="s">
        <v>176</v>
      </c>
      <c r="D52" s="448" t="s">
        <v>160</v>
      </c>
      <c r="E52" s="443">
        <v>84</v>
      </c>
      <c r="F52" s="498">
        <v>6</v>
      </c>
      <c r="G52" s="503">
        <f>VLOOKUP(F52,стрельба!$A$3:$B$103,2,0)</f>
        <v>6</v>
      </c>
      <c r="H52" s="508"/>
      <c r="I52" s="517">
        <f>VLOOKUP(H52,длиная!$A$3:$B$586,2,0)</f>
        <v>0</v>
      </c>
      <c r="J52" s="522"/>
      <c r="K52" s="517"/>
      <c r="L52" s="498">
        <v>6</v>
      </c>
      <c r="M52" s="503">
        <f>VLOOKUP(L52,'Силовая подт'!$A$3:$B$95,2,0)</f>
        <v>16</v>
      </c>
      <c r="N52" s="498"/>
      <c r="O52" s="545"/>
      <c r="P52" s="517">
        <f t="shared" si="18"/>
        <v>22</v>
      </c>
      <c r="Q52" s="547"/>
    </row>
    <row r="53" spans="1:17" ht="22.5" customHeight="1" x14ac:dyDescent="0.35">
      <c r="A53" s="339">
        <v>1</v>
      </c>
      <c r="B53" s="441" t="s">
        <v>134</v>
      </c>
      <c r="C53" s="427" t="s">
        <v>176</v>
      </c>
      <c r="D53" s="445" t="s">
        <v>135</v>
      </c>
      <c r="E53" s="429">
        <v>82</v>
      </c>
      <c r="F53" s="496">
        <v>82</v>
      </c>
      <c r="G53" s="501">
        <f>VLOOKUP(F53,стрельба!$A$3:$B$103,2,0)</f>
        <v>82</v>
      </c>
      <c r="H53" s="506"/>
      <c r="I53" s="513">
        <f>VLOOKUP(H53,длиная!$A$3:$B$586,2,0)</f>
        <v>0</v>
      </c>
      <c r="J53" s="520"/>
      <c r="K53" s="513"/>
      <c r="L53" s="496">
        <v>56</v>
      </c>
      <c r="M53" s="528">
        <f>VLOOKUP(L53,'Силовая подт'!$A$3:$B$95,2,0)</f>
        <v>98</v>
      </c>
      <c r="N53" s="496"/>
      <c r="O53" s="543"/>
      <c r="P53" s="513">
        <f t="shared" si="18"/>
        <v>180</v>
      </c>
      <c r="Q53" s="495">
        <f>SUM(P53:P54)</f>
        <v>295</v>
      </c>
    </row>
    <row r="54" spans="1:17" ht="22.5" customHeight="1" thickBot="1" x14ac:dyDescent="0.4">
      <c r="A54" s="342">
        <v>2</v>
      </c>
      <c r="B54" s="440" t="s">
        <v>133</v>
      </c>
      <c r="C54" s="434" t="s">
        <v>177</v>
      </c>
      <c r="D54" s="442" t="s">
        <v>135</v>
      </c>
      <c r="E54" s="443">
        <v>88</v>
      </c>
      <c r="F54" s="498">
        <v>72</v>
      </c>
      <c r="G54" s="503">
        <f>VLOOKUP(F54,стрельба!$D$3:$E$103,2,0)</f>
        <v>72</v>
      </c>
      <c r="H54" s="508"/>
      <c r="I54" s="516"/>
      <c r="J54" s="522"/>
      <c r="K54" s="517">
        <f>VLOOKUP(J54,длиная!$D$3:$E$391,2,0)</f>
        <v>0</v>
      </c>
      <c r="L54" s="498"/>
      <c r="M54" s="503"/>
      <c r="N54" s="498">
        <v>28</v>
      </c>
      <c r="O54" s="545">
        <f>VLOOKUP(N54,'Силовая подт'!$D$3:$E$181,2,0)</f>
        <v>43</v>
      </c>
      <c r="P54" s="517">
        <f>G54+K54+O54</f>
        <v>115</v>
      </c>
      <c r="Q54" s="547"/>
    </row>
    <row r="55" spans="1:17" ht="22.5" customHeight="1" x14ac:dyDescent="0.35">
      <c r="A55" s="339">
        <v>1</v>
      </c>
      <c r="B55" s="441" t="s">
        <v>218</v>
      </c>
      <c r="C55" s="427" t="s">
        <v>176</v>
      </c>
      <c r="D55" s="445" t="s">
        <v>219</v>
      </c>
      <c r="E55" s="429">
        <v>89</v>
      </c>
      <c r="F55" s="496">
        <v>41</v>
      </c>
      <c r="G55" s="501">
        <f>VLOOKUP(F55,стрельба!$A$3:$B$103,2,0)</f>
        <v>41</v>
      </c>
      <c r="H55" s="506"/>
      <c r="I55" s="513">
        <f>VLOOKUP(H55,длиная!$A$3:$B$586,2,0)</f>
        <v>0</v>
      </c>
      <c r="J55" s="520"/>
      <c r="K55" s="513"/>
      <c r="L55" s="496">
        <v>29</v>
      </c>
      <c r="M55" s="528">
        <f>VLOOKUP(L55,'Силовая подт'!$A$3:$B$95,2,0)</f>
        <v>68</v>
      </c>
      <c r="N55" s="496"/>
      <c r="O55" s="543"/>
      <c r="P55" s="513">
        <f t="shared" ref="P55:P56" si="19">G55+I55+M55</f>
        <v>109</v>
      </c>
      <c r="Q55" s="495">
        <f>SUM(P55:P57)</f>
        <v>281</v>
      </c>
    </row>
    <row r="56" spans="1:17" ht="22.5" customHeight="1" x14ac:dyDescent="0.35">
      <c r="A56" s="340">
        <v>2</v>
      </c>
      <c r="B56" s="439" t="s">
        <v>220</v>
      </c>
      <c r="C56" s="385" t="s">
        <v>176</v>
      </c>
      <c r="D56" s="446" t="s">
        <v>219</v>
      </c>
      <c r="E56" s="432">
        <v>77</v>
      </c>
      <c r="F56" s="497">
        <v>59</v>
      </c>
      <c r="G56" s="502">
        <f>VLOOKUP(F56,стрельба!$A$3:$B$103,2,0)</f>
        <v>59</v>
      </c>
      <c r="H56" s="507"/>
      <c r="I56" s="514">
        <f>VLOOKUP(H56,длиная!$A$3:$B$586,2,0)</f>
        <v>0</v>
      </c>
      <c r="J56" s="521"/>
      <c r="K56" s="514"/>
      <c r="L56" s="497">
        <v>20</v>
      </c>
      <c r="M56" s="502">
        <f>VLOOKUP(L56,'Силовая подт'!$A$3:$B$95,2,0)</f>
        <v>50</v>
      </c>
      <c r="N56" s="497"/>
      <c r="O56" s="544"/>
      <c r="P56" s="514">
        <f t="shared" si="19"/>
        <v>109</v>
      </c>
      <c r="Q56" s="477"/>
    </row>
    <row r="57" spans="1:17" ht="22.5" customHeight="1" thickBot="1" x14ac:dyDescent="0.4">
      <c r="A57" s="342">
        <v>3</v>
      </c>
      <c r="B57" s="440" t="s">
        <v>221</v>
      </c>
      <c r="C57" s="434" t="s">
        <v>177</v>
      </c>
      <c r="D57" s="448" t="s">
        <v>219</v>
      </c>
      <c r="E57" s="443">
        <v>76</v>
      </c>
      <c r="F57" s="498">
        <v>33</v>
      </c>
      <c r="G57" s="503">
        <f>VLOOKUP(F57,стрельба!$D$3:$E$103,2,0)</f>
        <v>33</v>
      </c>
      <c r="H57" s="508"/>
      <c r="I57" s="516"/>
      <c r="J57" s="522"/>
      <c r="K57" s="517">
        <f>VLOOKUP(J57,длиная!$D$3:$E$391,2,0)</f>
        <v>0</v>
      </c>
      <c r="L57" s="498"/>
      <c r="M57" s="503"/>
      <c r="N57" s="498">
        <v>15</v>
      </c>
      <c r="O57" s="545">
        <f>VLOOKUP(N57,'Силовая подт'!$D$3:$E$181,2,0)</f>
        <v>30</v>
      </c>
      <c r="P57" s="517">
        <f>G57+K57+O57</f>
        <v>63</v>
      </c>
      <c r="Q57" s="547"/>
    </row>
    <row r="58" spans="1:17" ht="22.5" customHeight="1" x14ac:dyDescent="0.35">
      <c r="A58" s="343">
        <v>1</v>
      </c>
      <c r="B58" s="450" t="s">
        <v>159</v>
      </c>
      <c r="C58" s="451" t="s">
        <v>176</v>
      </c>
      <c r="D58" s="452" t="s">
        <v>157</v>
      </c>
      <c r="E58" s="459">
        <v>80</v>
      </c>
      <c r="F58" s="499">
        <v>82</v>
      </c>
      <c r="G58" s="504">
        <f>VLOOKUP(F58,стрельба!$A$3:$B$103,2,0)</f>
        <v>82</v>
      </c>
      <c r="H58" s="511"/>
      <c r="I58" s="518">
        <f>VLOOKUP(H58,длиная!$A$3:$B$586,2,0)</f>
        <v>0</v>
      </c>
      <c r="J58" s="525"/>
      <c r="K58" s="518"/>
      <c r="L58" s="499">
        <v>35</v>
      </c>
      <c r="M58" s="529">
        <f>VLOOKUP(L58,'Силовая подт'!$A$3:$B$95,2,0)</f>
        <v>80</v>
      </c>
      <c r="N58" s="499"/>
      <c r="O58" s="546"/>
      <c r="P58" s="518">
        <f t="shared" ref="P58:P59" si="20">G58+I58+M58</f>
        <v>162</v>
      </c>
      <c r="Q58" s="476">
        <f>SUM(P58:P61)</f>
        <v>569</v>
      </c>
    </row>
    <row r="59" spans="1:17" ht="22.5" customHeight="1" x14ac:dyDescent="0.35">
      <c r="A59" s="340">
        <v>2</v>
      </c>
      <c r="B59" s="439" t="s">
        <v>222</v>
      </c>
      <c r="C59" s="385" t="s">
        <v>176</v>
      </c>
      <c r="D59" s="446" t="s">
        <v>157</v>
      </c>
      <c r="E59" s="432">
        <v>75</v>
      </c>
      <c r="F59" s="497">
        <v>61</v>
      </c>
      <c r="G59" s="502">
        <f>VLOOKUP(F59,стрельба!$A$3:$B$103,2,0)</f>
        <v>61</v>
      </c>
      <c r="H59" s="507"/>
      <c r="I59" s="514">
        <f>VLOOKUP(H59,длиная!$A$3:$B$586,2,0)</f>
        <v>0</v>
      </c>
      <c r="J59" s="521"/>
      <c r="K59" s="514"/>
      <c r="L59" s="497">
        <v>17</v>
      </c>
      <c r="M59" s="502">
        <f>VLOOKUP(L59,'Силовая подт'!$A$3:$B$95,2,0)</f>
        <v>44</v>
      </c>
      <c r="N59" s="497"/>
      <c r="O59" s="544"/>
      <c r="P59" s="514">
        <f t="shared" si="20"/>
        <v>105</v>
      </c>
      <c r="Q59" s="477"/>
    </row>
    <row r="60" spans="1:17" ht="22.5" customHeight="1" x14ac:dyDescent="0.35">
      <c r="A60" s="340">
        <v>3</v>
      </c>
      <c r="B60" s="439" t="s">
        <v>158</v>
      </c>
      <c r="C60" s="385" t="s">
        <v>177</v>
      </c>
      <c r="D60" s="446" t="s">
        <v>157</v>
      </c>
      <c r="E60" s="432">
        <v>79</v>
      </c>
      <c r="F60" s="497">
        <v>78</v>
      </c>
      <c r="G60" s="502">
        <f>VLOOKUP(F60,стрельба!$D$3:$E$103,2,0)</f>
        <v>78</v>
      </c>
      <c r="H60" s="507"/>
      <c r="I60" s="515"/>
      <c r="J60" s="521"/>
      <c r="K60" s="514">
        <f>VLOOKUP(J60,длиная!$D$3:$E$391,2,0)</f>
        <v>0</v>
      </c>
      <c r="L60" s="497"/>
      <c r="M60" s="502"/>
      <c r="N60" s="497">
        <v>61</v>
      </c>
      <c r="O60" s="544">
        <f>VLOOKUP(N60,'Силовая подт'!$D$3:$E$181,2,0)</f>
        <v>70</v>
      </c>
      <c r="P60" s="514">
        <f t="shared" ref="P60:P61" si="21">G60+K60+O60</f>
        <v>148</v>
      </c>
      <c r="Q60" s="477"/>
    </row>
    <row r="61" spans="1:17" ht="22.5" customHeight="1" thickBot="1" x14ac:dyDescent="0.4">
      <c r="A61" s="341">
        <v>4</v>
      </c>
      <c r="B61" s="453" t="s">
        <v>223</v>
      </c>
      <c r="C61" s="454" t="s">
        <v>177</v>
      </c>
      <c r="D61" s="455" t="s">
        <v>157</v>
      </c>
      <c r="E61" s="436">
        <v>78</v>
      </c>
      <c r="F61" s="500">
        <v>82</v>
      </c>
      <c r="G61" s="505">
        <f>VLOOKUP(F61,стрельба!$D$3:$E$103,2,0)</f>
        <v>82</v>
      </c>
      <c r="H61" s="512"/>
      <c r="I61" s="519"/>
      <c r="J61" s="526"/>
      <c r="K61" s="527">
        <f>VLOOKUP(J61,длиная!$D$3:$E$391,2,0)</f>
        <v>0</v>
      </c>
      <c r="L61" s="500"/>
      <c r="M61" s="505"/>
      <c r="N61" s="500">
        <v>65</v>
      </c>
      <c r="O61" s="549">
        <f>VLOOKUP(N61,'Силовая подт'!$D$3:$E$181,2,0)</f>
        <v>72</v>
      </c>
      <c r="P61" s="527">
        <f t="shared" si="21"/>
        <v>154</v>
      </c>
      <c r="Q61" s="478"/>
    </row>
    <row r="62" spans="1:17" ht="22.5" customHeight="1" x14ac:dyDescent="0.35">
      <c r="A62" s="339">
        <v>1</v>
      </c>
      <c r="B62" s="441" t="s">
        <v>224</v>
      </c>
      <c r="C62" s="427" t="s">
        <v>176</v>
      </c>
      <c r="D62" s="445" t="s">
        <v>225</v>
      </c>
      <c r="E62" s="429">
        <v>17</v>
      </c>
      <c r="F62" s="496">
        <v>84</v>
      </c>
      <c r="G62" s="501">
        <f>VLOOKUP(F62,стрельба!$A$3:$B$103,2,0)</f>
        <v>84</v>
      </c>
      <c r="H62" s="506"/>
      <c r="I62" s="513">
        <f>VLOOKUP(H62,длиная!$A$3:$B$586,2,0)</f>
        <v>0</v>
      </c>
      <c r="J62" s="520"/>
      <c r="K62" s="513"/>
      <c r="L62" s="496">
        <v>23</v>
      </c>
      <c r="M62" s="528">
        <f>VLOOKUP(L62,'Силовая подт'!$A$3:$B$95,2,0)</f>
        <v>56</v>
      </c>
      <c r="N62" s="496"/>
      <c r="O62" s="543"/>
      <c r="P62" s="513">
        <f t="shared" ref="P62:P63" si="22">G62+I62+M62</f>
        <v>140</v>
      </c>
      <c r="Q62" s="495">
        <f>SUM(P62:P65)</f>
        <v>597</v>
      </c>
    </row>
    <row r="63" spans="1:17" ht="22.5" customHeight="1" x14ac:dyDescent="0.35">
      <c r="A63" s="340">
        <v>2</v>
      </c>
      <c r="B63" s="439" t="s">
        <v>156</v>
      </c>
      <c r="C63" s="385" t="s">
        <v>176</v>
      </c>
      <c r="D63" s="446" t="s">
        <v>225</v>
      </c>
      <c r="E63" s="432">
        <v>6</v>
      </c>
      <c r="F63" s="497">
        <v>78</v>
      </c>
      <c r="G63" s="502">
        <f>VLOOKUP(F63,стрельба!$A$3:$B$103,2,0)</f>
        <v>78</v>
      </c>
      <c r="H63" s="507"/>
      <c r="I63" s="514">
        <f>VLOOKUP(H63,длиная!$A$3:$B$586,2,0)</f>
        <v>0</v>
      </c>
      <c r="J63" s="521"/>
      <c r="K63" s="514"/>
      <c r="L63" s="497">
        <v>34</v>
      </c>
      <c r="M63" s="502">
        <f>VLOOKUP(L63,'Силовая подт'!$A$3:$B$95,2,0)</f>
        <v>78</v>
      </c>
      <c r="N63" s="497"/>
      <c r="O63" s="544"/>
      <c r="P63" s="514">
        <f t="shared" si="22"/>
        <v>156</v>
      </c>
      <c r="Q63" s="477"/>
    </row>
    <row r="64" spans="1:17" ht="22.5" customHeight="1" x14ac:dyDescent="0.35">
      <c r="A64" s="340">
        <v>3</v>
      </c>
      <c r="B64" s="439" t="s">
        <v>226</v>
      </c>
      <c r="C64" s="385" t="s">
        <v>177</v>
      </c>
      <c r="D64" s="446" t="s">
        <v>225</v>
      </c>
      <c r="E64" s="432">
        <v>8</v>
      </c>
      <c r="F64" s="497">
        <v>85</v>
      </c>
      <c r="G64" s="502">
        <f>VLOOKUP(F64,стрельба!$D$3:$E$103,2,0)</f>
        <v>85</v>
      </c>
      <c r="H64" s="507"/>
      <c r="I64" s="515"/>
      <c r="J64" s="521"/>
      <c r="K64" s="514">
        <f>VLOOKUP(J64,длиная!$D$3:$E$391,2,0)</f>
        <v>0</v>
      </c>
      <c r="L64" s="497"/>
      <c r="M64" s="502"/>
      <c r="N64" s="497">
        <v>38</v>
      </c>
      <c r="O64" s="544">
        <f>VLOOKUP(N64,'Силовая подт'!$D$3:$E$181,2,0)</f>
        <v>53</v>
      </c>
      <c r="P64" s="514">
        <f t="shared" ref="P64:P65" si="23">G64+K64+O64</f>
        <v>138</v>
      </c>
      <c r="Q64" s="477"/>
    </row>
    <row r="65" spans="1:17" ht="22.5" customHeight="1" thickBot="1" x14ac:dyDescent="0.4">
      <c r="A65" s="342">
        <v>4</v>
      </c>
      <c r="B65" s="440" t="s">
        <v>227</v>
      </c>
      <c r="C65" s="434" t="s">
        <v>177</v>
      </c>
      <c r="D65" s="448" t="s">
        <v>225</v>
      </c>
      <c r="E65" s="443">
        <v>81</v>
      </c>
      <c r="F65" s="498">
        <v>92</v>
      </c>
      <c r="G65" s="503">
        <f>VLOOKUP(F65,стрельба!$D$3:$E$103,2,0)</f>
        <v>96</v>
      </c>
      <c r="H65" s="508"/>
      <c r="I65" s="516"/>
      <c r="J65" s="522"/>
      <c r="K65" s="517">
        <f>VLOOKUP(J65,длиная!$D$3:$E$391,2,0)</f>
        <v>0</v>
      </c>
      <c r="L65" s="498"/>
      <c r="M65" s="503"/>
      <c r="N65" s="498">
        <v>55</v>
      </c>
      <c r="O65" s="545">
        <f>VLOOKUP(N65,'Силовая подт'!$D$3:$E$181,2,0)</f>
        <v>67</v>
      </c>
      <c r="P65" s="517">
        <f t="shared" si="23"/>
        <v>163</v>
      </c>
      <c r="Q65" s="547"/>
    </row>
    <row r="66" spans="1:17" ht="22.5" customHeight="1" x14ac:dyDescent="0.35">
      <c r="A66" s="343">
        <v>1</v>
      </c>
      <c r="B66" s="450" t="s">
        <v>228</v>
      </c>
      <c r="C66" s="451" t="s">
        <v>176</v>
      </c>
      <c r="D66" s="452" t="s">
        <v>229</v>
      </c>
      <c r="E66" s="459">
        <v>87</v>
      </c>
      <c r="F66" s="499">
        <v>80</v>
      </c>
      <c r="G66" s="504">
        <f>VLOOKUP(F66,стрельба!$A$3:$B$103,2,0)</f>
        <v>80</v>
      </c>
      <c r="H66" s="511"/>
      <c r="I66" s="518">
        <f>VLOOKUP(H66,длиная!$A$3:$B$586,2,0)</f>
        <v>0</v>
      </c>
      <c r="J66" s="525"/>
      <c r="K66" s="518"/>
      <c r="L66" s="499">
        <v>18</v>
      </c>
      <c r="M66" s="529">
        <f>VLOOKUP(L66,'Силовая подт'!$A$3:$B$95,2,0)</f>
        <v>46</v>
      </c>
      <c r="N66" s="499"/>
      <c r="O66" s="546"/>
      <c r="P66" s="518">
        <f t="shared" ref="P66:P67" si="24">G66+I66+M66</f>
        <v>126</v>
      </c>
      <c r="Q66" s="476">
        <f>SUM(P66:P69)</f>
        <v>457</v>
      </c>
    </row>
    <row r="67" spans="1:17" ht="22.5" customHeight="1" x14ac:dyDescent="0.35">
      <c r="A67" s="340">
        <v>2</v>
      </c>
      <c r="B67" s="439" t="s">
        <v>230</v>
      </c>
      <c r="C67" s="385" t="s">
        <v>176</v>
      </c>
      <c r="D67" s="446" t="s">
        <v>229</v>
      </c>
      <c r="E67" s="432">
        <v>95</v>
      </c>
      <c r="F67" s="497">
        <v>78</v>
      </c>
      <c r="G67" s="502">
        <f>VLOOKUP(F67,стрельба!$A$3:$B$103,2,0)</f>
        <v>78</v>
      </c>
      <c r="H67" s="507"/>
      <c r="I67" s="514">
        <f>VLOOKUP(H67,длиная!$A$3:$B$586,2,0)</f>
        <v>0</v>
      </c>
      <c r="J67" s="521"/>
      <c r="K67" s="514"/>
      <c r="L67" s="497">
        <v>7</v>
      </c>
      <c r="M67" s="494">
        <f>VLOOKUP(L67,'Силовая подт'!$A$3:$B$95,2,0)</f>
        <v>18</v>
      </c>
      <c r="N67" s="497"/>
      <c r="O67" s="544"/>
      <c r="P67" s="514">
        <f t="shared" si="24"/>
        <v>96</v>
      </c>
      <c r="Q67" s="477"/>
    </row>
    <row r="68" spans="1:17" ht="22.5" customHeight="1" x14ac:dyDescent="0.35">
      <c r="A68" s="340">
        <v>3</v>
      </c>
      <c r="B68" s="439" t="s">
        <v>231</v>
      </c>
      <c r="C68" s="385" t="s">
        <v>177</v>
      </c>
      <c r="D68" s="446" t="s">
        <v>229</v>
      </c>
      <c r="E68" s="432">
        <v>19</v>
      </c>
      <c r="F68" s="497">
        <v>53</v>
      </c>
      <c r="G68" s="502">
        <f>VLOOKUP(F68,стрельба!$D$3:$E$103,2,0)</f>
        <v>53</v>
      </c>
      <c r="H68" s="507"/>
      <c r="I68" s="515"/>
      <c r="J68" s="521"/>
      <c r="K68" s="514">
        <f>VLOOKUP(J68,длиная!$D$3:$E$391,2,0)</f>
        <v>0</v>
      </c>
      <c r="L68" s="497"/>
      <c r="M68" s="502"/>
      <c r="N68" s="497">
        <v>36</v>
      </c>
      <c r="O68" s="544">
        <f>VLOOKUP(N68,'Силовая подт'!$D$3:$E$181,2,0)</f>
        <v>51</v>
      </c>
      <c r="P68" s="514">
        <f t="shared" ref="P68:P69" si="25">G68+K68+O68</f>
        <v>104</v>
      </c>
      <c r="Q68" s="477"/>
    </row>
    <row r="69" spans="1:17" ht="22.5" customHeight="1" thickBot="1" x14ac:dyDescent="0.4">
      <c r="A69" s="341">
        <v>4</v>
      </c>
      <c r="B69" s="453" t="s">
        <v>232</v>
      </c>
      <c r="C69" s="454" t="s">
        <v>177</v>
      </c>
      <c r="D69" s="455" t="s">
        <v>229</v>
      </c>
      <c r="E69" s="436">
        <v>18</v>
      </c>
      <c r="F69" s="500">
        <v>86</v>
      </c>
      <c r="G69" s="505">
        <f>VLOOKUP(F69,стрельба!$D$3:$E$103,2,0)</f>
        <v>86</v>
      </c>
      <c r="H69" s="512"/>
      <c r="I69" s="519"/>
      <c r="J69" s="526"/>
      <c r="K69" s="527">
        <f>VLOOKUP(J69,длиная!$D$3:$E$391,2,0)</f>
        <v>0</v>
      </c>
      <c r="L69" s="500"/>
      <c r="M69" s="505"/>
      <c r="N69" s="500">
        <v>30</v>
      </c>
      <c r="O69" s="549">
        <f>VLOOKUP(N69,'Силовая подт'!$D$3:$E$181,2,0)</f>
        <v>45</v>
      </c>
      <c r="P69" s="527">
        <f t="shared" si="25"/>
        <v>131</v>
      </c>
      <c r="Q69" s="478"/>
    </row>
    <row r="70" spans="1:17" ht="22.5" customHeight="1" x14ac:dyDescent="0.35">
      <c r="A70" s="339">
        <v>1</v>
      </c>
      <c r="B70" s="441" t="s">
        <v>163</v>
      </c>
      <c r="C70" s="427" t="s">
        <v>176</v>
      </c>
      <c r="D70" s="445" t="s">
        <v>162</v>
      </c>
      <c r="E70" s="429">
        <v>48</v>
      </c>
      <c r="F70" s="496">
        <v>88</v>
      </c>
      <c r="G70" s="501">
        <f>VLOOKUP(F70,стрельба!$A$3:$B$103,2,0)</f>
        <v>88</v>
      </c>
      <c r="H70" s="506"/>
      <c r="I70" s="513">
        <f>VLOOKUP(H70,длиная!$A$3:$B$586,2,0)</f>
        <v>0</v>
      </c>
      <c r="J70" s="520"/>
      <c r="K70" s="513"/>
      <c r="L70" s="496">
        <v>40</v>
      </c>
      <c r="M70" s="528">
        <f>VLOOKUP(L70,'Силовая подт'!$A$3:$B$95,2,0)</f>
        <v>85</v>
      </c>
      <c r="N70" s="496"/>
      <c r="O70" s="543"/>
      <c r="P70" s="513">
        <f t="shared" ref="P70:P71" si="26">G70+I70+M70</f>
        <v>173</v>
      </c>
      <c r="Q70" s="495">
        <f>P70+P71+P72+P73</f>
        <v>695</v>
      </c>
    </row>
    <row r="71" spans="1:17" ht="22.5" customHeight="1" x14ac:dyDescent="0.35">
      <c r="A71" s="340">
        <v>2</v>
      </c>
      <c r="B71" s="439" t="s">
        <v>233</v>
      </c>
      <c r="C71" s="385" t="s">
        <v>176</v>
      </c>
      <c r="D71" s="446" t="s">
        <v>162</v>
      </c>
      <c r="E71" s="432">
        <v>90</v>
      </c>
      <c r="F71" s="497">
        <v>83</v>
      </c>
      <c r="G71" s="502">
        <f>VLOOKUP(F71,стрельба!$A$3:$B$103,2,0)</f>
        <v>83</v>
      </c>
      <c r="H71" s="507"/>
      <c r="I71" s="514">
        <f>VLOOKUP(H71,длиная!$A$3:$B$586,2,0)</f>
        <v>0</v>
      </c>
      <c r="J71" s="521"/>
      <c r="K71" s="514"/>
      <c r="L71" s="497">
        <v>35</v>
      </c>
      <c r="M71" s="502">
        <f>VLOOKUP(L71,'Силовая подт'!$A$3:$B$95,2,0)</f>
        <v>80</v>
      </c>
      <c r="N71" s="497"/>
      <c r="O71" s="544"/>
      <c r="P71" s="514">
        <f t="shared" si="26"/>
        <v>163</v>
      </c>
      <c r="Q71" s="477"/>
    </row>
    <row r="72" spans="1:17" ht="22.5" customHeight="1" x14ac:dyDescent="0.35">
      <c r="A72" s="340">
        <v>3</v>
      </c>
      <c r="B72" s="439" t="s">
        <v>164</v>
      </c>
      <c r="C72" s="385" t="s">
        <v>177</v>
      </c>
      <c r="D72" s="446" t="s">
        <v>162</v>
      </c>
      <c r="E72" s="432">
        <v>2</v>
      </c>
      <c r="F72" s="497">
        <v>84</v>
      </c>
      <c r="G72" s="502">
        <f>VLOOKUP(F72,стрельба!$D$3:$E$103,2,0)</f>
        <v>84</v>
      </c>
      <c r="H72" s="507"/>
      <c r="I72" s="515"/>
      <c r="J72" s="521"/>
      <c r="K72" s="514">
        <f>VLOOKUP(J72,длиная!$D$3:$E$391,2,0)</f>
        <v>0</v>
      </c>
      <c r="L72" s="497"/>
      <c r="M72" s="502"/>
      <c r="N72" s="497">
        <v>115</v>
      </c>
      <c r="O72" s="544">
        <f>VLOOKUP(N72,'Силовая подт'!$D$3:$E$181,2,0)</f>
        <v>95</v>
      </c>
      <c r="P72" s="514">
        <f t="shared" ref="P72:P73" si="27">G72+K72+O72</f>
        <v>179</v>
      </c>
      <c r="Q72" s="477"/>
    </row>
    <row r="73" spans="1:17" ht="22.5" customHeight="1" thickBot="1" x14ac:dyDescent="0.4">
      <c r="A73" s="345">
        <v>4</v>
      </c>
      <c r="B73" s="456" t="s">
        <v>165</v>
      </c>
      <c r="C73" s="434" t="s">
        <v>177</v>
      </c>
      <c r="D73" s="448" t="s">
        <v>162</v>
      </c>
      <c r="E73" s="443">
        <v>86</v>
      </c>
      <c r="F73" s="555">
        <v>93</v>
      </c>
      <c r="G73" s="503">
        <f>VLOOKUP(F73,стрельба!$D$3:$E$103,2,0)</f>
        <v>98</v>
      </c>
      <c r="H73" s="556"/>
      <c r="I73" s="557"/>
      <c r="J73" s="558"/>
      <c r="K73" s="517">
        <f>VLOOKUP(J73,длиная!$D$3:$E$391,2,0)</f>
        <v>0</v>
      </c>
      <c r="L73" s="559"/>
      <c r="M73" s="560"/>
      <c r="N73" s="559">
        <v>85</v>
      </c>
      <c r="O73" s="545">
        <f>VLOOKUP(N73,'Силовая подт'!$D$3:$E$181,2,0)</f>
        <v>82</v>
      </c>
      <c r="P73" s="517">
        <f t="shared" si="27"/>
        <v>180</v>
      </c>
      <c r="Q73" s="552"/>
    </row>
    <row r="74" spans="1:17" ht="22.5" customHeight="1" x14ac:dyDescent="0.35">
      <c r="A74" s="343">
        <v>1</v>
      </c>
      <c r="B74" s="450" t="s">
        <v>234</v>
      </c>
      <c r="C74" s="451" t="s">
        <v>176</v>
      </c>
      <c r="D74" s="452" t="s">
        <v>154</v>
      </c>
      <c r="E74" s="459">
        <v>41</v>
      </c>
      <c r="F74" s="499">
        <v>72</v>
      </c>
      <c r="G74" s="504">
        <f>VLOOKUP(F74,стрельба!$A$3:$B$103,2,0)</f>
        <v>72</v>
      </c>
      <c r="H74" s="511"/>
      <c r="I74" s="518">
        <f>VLOOKUP(H74,длиная!$A$3:$B$586,2,0)</f>
        <v>0</v>
      </c>
      <c r="J74" s="525"/>
      <c r="K74" s="518"/>
      <c r="L74" s="499">
        <v>33</v>
      </c>
      <c r="M74" s="529">
        <f>VLOOKUP(L74,'Силовая подт'!$A$3:$B$95,2,0)</f>
        <v>76</v>
      </c>
      <c r="N74" s="499"/>
      <c r="O74" s="546"/>
      <c r="P74" s="518">
        <f t="shared" ref="P74:P75" si="28">G74+I74+M74</f>
        <v>148</v>
      </c>
      <c r="Q74" s="476">
        <f>SUM(P74:P77)</f>
        <v>415</v>
      </c>
    </row>
    <row r="75" spans="1:17" ht="22.5" customHeight="1" x14ac:dyDescent="0.35">
      <c r="A75" s="340">
        <v>2</v>
      </c>
      <c r="B75" s="439" t="s">
        <v>246</v>
      </c>
      <c r="C75" s="385" t="s">
        <v>176</v>
      </c>
      <c r="D75" s="446" t="s">
        <v>154</v>
      </c>
      <c r="E75" s="432"/>
      <c r="F75" s="497">
        <v>65</v>
      </c>
      <c r="G75" s="502">
        <f>VLOOKUP(F75,стрельба!$A$3:$B$103,2,0)</f>
        <v>65</v>
      </c>
      <c r="H75" s="507"/>
      <c r="I75" s="514">
        <f>VLOOKUP(H75,длиная!$A$3:$B$586,2,0)</f>
        <v>0</v>
      </c>
      <c r="J75" s="521"/>
      <c r="K75" s="514"/>
      <c r="L75" s="497">
        <v>20</v>
      </c>
      <c r="M75" s="502">
        <f>VLOOKUP(L75,'Силовая подт'!$A$3:$B$95,2,0)</f>
        <v>50</v>
      </c>
      <c r="N75" s="497"/>
      <c r="O75" s="544"/>
      <c r="P75" s="514">
        <f t="shared" si="28"/>
        <v>115</v>
      </c>
      <c r="Q75" s="477"/>
    </row>
    <row r="76" spans="1:17" ht="22.5" customHeight="1" x14ac:dyDescent="0.35">
      <c r="A76" s="340">
        <v>3</v>
      </c>
      <c r="B76" s="439" t="s">
        <v>235</v>
      </c>
      <c r="C76" s="385" t="s">
        <v>177</v>
      </c>
      <c r="D76" s="449" t="s">
        <v>154</v>
      </c>
      <c r="E76" s="432">
        <v>45</v>
      </c>
      <c r="F76" s="497">
        <v>44</v>
      </c>
      <c r="G76" s="502">
        <f>VLOOKUP(F76,стрельба!$D$3:$E$103,2,0)</f>
        <v>44</v>
      </c>
      <c r="H76" s="507"/>
      <c r="I76" s="515"/>
      <c r="J76" s="521"/>
      <c r="K76" s="514">
        <f>VLOOKUP(J76,длиная!$D$3:$E$391,2,0)</f>
        <v>0</v>
      </c>
      <c r="L76" s="497"/>
      <c r="M76" s="502"/>
      <c r="N76" s="497">
        <v>11</v>
      </c>
      <c r="O76" s="544">
        <f>VLOOKUP(N76,'Силовая подт'!$D$3:$E$181,2,0)</f>
        <v>22</v>
      </c>
      <c r="P76" s="514">
        <f t="shared" ref="P76:P77" si="29">G76+K76+O76</f>
        <v>66</v>
      </c>
      <c r="Q76" s="477"/>
    </row>
    <row r="77" spans="1:17" ht="22.5" customHeight="1" thickBot="1" x14ac:dyDescent="0.4">
      <c r="A77" s="341">
        <v>4</v>
      </c>
      <c r="B77" s="453" t="s">
        <v>155</v>
      </c>
      <c r="C77" s="454" t="s">
        <v>177</v>
      </c>
      <c r="D77" s="457" t="s">
        <v>154</v>
      </c>
      <c r="E77" s="436">
        <v>42</v>
      </c>
      <c r="F77" s="500">
        <v>58</v>
      </c>
      <c r="G77" s="505">
        <f>VLOOKUP(F77,стрельба!$D$3:$E$103,2,0)</f>
        <v>58</v>
      </c>
      <c r="H77" s="512"/>
      <c r="I77" s="519"/>
      <c r="J77" s="526"/>
      <c r="K77" s="527">
        <f>VLOOKUP(J77,длиная!$D$3:$E$391,2,0)</f>
        <v>0</v>
      </c>
      <c r="L77" s="500"/>
      <c r="M77" s="505"/>
      <c r="N77" s="500">
        <v>14</v>
      </c>
      <c r="O77" s="549">
        <f>VLOOKUP(N77,'Силовая подт'!$D$3:$E$181,2,0)</f>
        <v>28</v>
      </c>
      <c r="P77" s="527">
        <f t="shared" si="29"/>
        <v>86</v>
      </c>
      <c r="Q77" s="478"/>
    </row>
    <row r="78" spans="1:17" ht="22.5" customHeight="1" x14ac:dyDescent="0.35">
      <c r="A78" s="339">
        <v>1</v>
      </c>
      <c r="B78" s="441" t="s">
        <v>147</v>
      </c>
      <c r="C78" s="427" t="s">
        <v>176</v>
      </c>
      <c r="D78" s="445" t="s">
        <v>146</v>
      </c>
      <c r="E78" s="429">
        <v>40</v>
      </c>
      <c r="F78" s="496">
        <v>61</v>
      </c>
      <c r="G78" s="501">
        <f>VLOOKUP(F78,стрельба!$A$3:$B$103,2,0)</f>
        <v>61</v>
      </c>
      <c r="H78" s="506"/>
      <c r="I78" s="513">
        <f>VLOOKUP(H78,длиная!$A$3:$B$586,2,0)</f>
        <v>0</v>
      </c>
      <c r="J78" s="520"/>
      <c r="K78" s="513"/>
      <c r="L78" s="496">
        <v>22</v>
      </c>
      <c r="M78" s="528">
        <f>VLOOKUP(L78,'Силовая подт'!$A$3:$B$95,2,0)</f>
        <v>54</v>
      </c>
      <c r="N78" s="496"/>
      <c r="O78" s="543"/>
      <c r="P78" s="513">
        <f t="shared" ref="P78:P79" si="30">G78+I78+M78</f>
        <v>115</v>
      </c>
      <c r="Q78" s="495">
        <f>SUM(P78:P81)</f>
        <v>379</v>
      </c>
    </row>
    <row r="79" spans="1:17" ht="22.5" customHeight="1" x14ac:dyDescent="0.35">
      <c r="A79" s="340">
        <v>2</v>
      </c>
      <c r="B79" s="439" t="s">
        <v>236</v>
      </c>
      <c r="C79" s="385" t="s">
        <v>176</v>
      </c>
      <c r="D79" s="446" t="s">
        <v>146</v>
      </c>
      <c r="E79" s="432">
        <v>46</v>
      </c>
      <c r="F79" s="497">
        <v>49</v>
      </c>
      <c r="G79" s="502">
        <f>VLOOKUP(F79,стрельба!$A$3:$B$103,2,0)</f>
        <v>49</v>
      </c>
      <c r="H79" s="507"/>
      <c r="I79" s="514">
        <f>VLOOKUP(H79,длиная!$A$3:$B$586,2,0)</f>
        <v>0</v>
      </c>
      <c r="J79" s="521"/>
      <c r="K79" s="514"/>
      <c r="L79" s="497">
        <v>18</v>
      </c>
      <c r="M79" s="502">
        <f>VLOOKUP(L79,'Силовая подт'!$A$3:$B$95,2,0)</f>
        <v>46</v>
      </c>
      <c r="N79" s="497"/>
      <c r="O79" s="544"/>
      <c r="P79" s="514">
        <f t="shared" si="30"/>
        <v>95</v>
      </c>
      <c r="Q79" s="477"/>
    </row>
    <row r="80" spans="1:17" ht="22.5" customHeight="1" x14ac:dyDescent="0.35">
      <c r="A80" s="340">
        <v>3</v>
      </c>
      <c r="B80" s="439" t="s">
        <v>237</v>
      </c>
      <c r="C80" s="385" t="s">
        <v>177</v>
      </c>
      <c r="D80" s="446" t="s">
        <v>146</v>
      </c>
      <c r="E80" s="432">
        <v>43</v>
      </c>
      <c r="F80" s="497">
        <v>49</v>
      </c>
      <c r="G80" s="502">
        <f>VLOOKUP(F80,стрельба!$D$3:$E$103,2,0)</f>
        <v>49</v>
      </c>
      <c r="H80" s="507"/>
      <c r="I80" s="515"/>
      <c r="J80" s="521"/>
      <c r="K80" s="514">
        <f>VLOOKUP(J80,длиная!$D$3:$E$391,2,0)</f>
        <v>0</v>
      </c>
      <c r="L80" s="497"/>
      <c r="M80" s="502"/>
      <c r="N80" s="497">
        <v>9</v>
      </c>
      <c r="O80" s="544">
        <f>VLOOKUP(N80,'Силовая подт'!$D$3:$E$181,2,0)</f>
        <v>18</v>
      </c>
      <c r="P80" s="514">
        <f t="shared" ref="P80:P81" si="31">G80+K80+O80</f>
        <v>67</v>
      </c>
      <c r="Q80" s="477"/>
    </row>
    <row r="81" spans="1:17" ht="22.5" customHeight="1" thickBot="1" x14ac:dyDescent="0.4">
      <c r="A81" s="342">
        <v>4</v>
      </c>
      <c r="B81" s="440" t="s">
        <v>238</v>
      </c>
      <c r="C81" s="434" t="s">
        <v>177</v>
      </c>
      <c r="D81" s="448" t="s">
        <v>146</v>
      </c>
      <c r="E81" s="443">
        <v>47</v>
      </c>
      <c r="F81" s="498">
        <v>45</v>
      </c>
      <c r="G81" s="503">
        <f>VLOOKUP(F81,стрельба!$D$3:$E$103,2,0)</f>
        <v>45</v>
      </c>
      <c r="H81" s="508"/>
      <c r="I81" s="516"/>
      <c r="J81" s="522"/>
      <c r="K81" s="517">
        <f>VLOOKUP(J81,длиная!$D$3:$E$391,2,0)</f>
        <v>0</v>
      </c>
      <c r="L81" s="498"/>
      <c r="M81" s="503"/>
      <c r="N81" s="498">
        <v>42</v>
      </c>
      <c r="O81" s="545">
        <f>VLOOKUP(N81,'Силовая подт'!$D$3:$E$181,2,0)</f>
        <v>57</v>
      </c>
      <c r="P81" s="517">
        <f t="shared" si="31"/>
        <v>102</v>
      </c>
      <c r="Q81" s="547"/>
    </row>
    <row r="82" spans="1:17" ht="22.5" customHeight="1" x14ac:dyDescent="0.35">
      <c r="A82" s="472">
        <v>1</v>
      </c>
      <c r="B82" s="473" t="s">
        <v>138</v>
      </c>
      <c r="C82" s="451" t="s">
        <v>176</v>
      </c>
      <c r="D82" s="452" t="s">
        <v>166</v>
      </c>
      <c r="E82" s="459">
        <v>14</v>
      </c>
      <c r="F82" s="499">
        <v>52</v>
      </c>
      <c r="G82" s="504">
        <f>VLOOKUP(F82,стрельба!$A$3:$B$103,2,0)</f>
        <v>52</v>
      </c>
      <c r="H82" s="511"/>
      <c r="I82" s="518">
        <f>VLOOKUP(H82,длиная!$A$3:$B$586,2,0)</f>
        <v>0</v>
      </c>
      <c r="J82" s="525"/>
      <c r="K82" s="518"/>
      <c r="L82" s="499">
        <v>25</v>
      </c>
      <c r="M82" s="504">
        <f>VLOOKUP(L82,'Силовая подт'!$A$3:$B$95,2,0)</f>
        <v>60</v>
      </c>
      <c r="N82" s="499"/>
      <c r="O82" s="546"/>
      <c r="P82" s="518">
        <f>G82+I82+M82</f>
        <v>112</v>
      </c>
      <c r="Q82" s="476">
        <f>SUM(P82:P84)</f>
        <v>273</v>
      </c>
    </row>
    <row r="83" spans="1:17" ht="22.5" customHeight="1" x14ac:dyDescent="0.35">
      <c r="A83" s="309">
        <v>2</v>
      </c>
      <c r="B83" s="359" t="s">
        <v>139</v>
      </c>
      <c r="C83" s="385" t="s">
        <v>177</v>
      </c>
      <c r="D83" s="446" t="s">
        <v>166</v>
      </c>
      <c r="E83" s="432">
        <v>15</v>
      </c>
      <c r="F83" s="497">
        <v>58</v>
      </c>
      <c r="G83" s="502">
        <f>VLOOKUP(F83,стрельба!$D$3:$E$103,2,0)</f>
        <v>58</v>
      </c>
      <c r="H83" s="507"/>
      <c r="I83" s="514"/>
      <c r="J83" s="521"/>
      <c r="K83" s="514">
        <f>VLOOKUP(J83,длиная!$D$3:$E$391,2,0)</f>
        <v>0</v>
      </c>
      <c r="L83" s="497"/>
      <c r="M83" s="502"/>
      <c r="N83" s="497">
        <v>11</v>
      </c>
      <c r="O83" s="544">
        <f>VLOOKUP(N83,'Силовая подт'!$D$3:$E$181,2,0)</f>
        <v>22</v>
      </c>
      <c r="P83" s="514">
        <f t="shared" ref="P83:P84" si="32">G83+K83+O83</f>
        <v>80</v>
      </c>
      <c r="Q83" s="477"/>
    </row>
    <row r="84" spans="1:17" ht="22.5" customHeight="1" thickBot="1" x14ac:dyDescent="0.4">
      <c r="A84" s="474">
        <v>3</v>
      </c>
      <c r="B84" s="475" t="s">
        <v>239</v>
      </c>
      <c r="C84" s="454" t="s">
        <v>177</v>
      </c>
      <c r="D84" s="455" t="s">
        <v>166</v>
      </c>
      <c r="E84" s="436">
        <v>16</v>
      </c>
      <c r="F84" s="500">
        <v>41</v>
      </c>
      <c r="G84" s="505">
        <f>VLOOKUP(F84,стрельба!$D$3:$E$103,2,0)</f>
        <v>41</v>
      </c>
      <c r="H84" s="512"/>
      <c r="I84" s="519"/>
      <c r="J84" s="526"/>
      <c r="K84" s="527">
        <f>VLOOKUP(J84,длиная!$D$3:$E$391,2,0)</f>
        <v>0</v>
      </c>
      <c r="L84" s="500"/>
      <c r="M84" s="505"/>
      <c r="N84" s="500">
        <v>25</v>
      </c>
      <c r="O84" s="549">
        <f>VLOOKUP(N84,'Силовая подт'!$D$3:$E$181,2,0)</f>
        <v>40</v>
      </c>
      <c r="P84" s="527">
        <f t="shared" si="32"/>
        <v>81</v>
      </c>
      <c r="Q84" s="478"/>
    </row>
    <row r="85" spans="1:17" ht="22.5" customHeight="1" x14ac:dyDescent="0.35">
      <c r="A85" s="307">
        <v>1</v>
      </c>
      <c r="B85" s="444" t="s">
        <v>243</v>
      </c>
      <c r="C85" s="427" t="s">
        <v>176</v>
      </c>
      <c r="D85" s="445" t="s">
        <v>242</v>
      </c>
      <c r="E85" s="429"/>
      <c r="F85" s="496">
        <v>41</v>
      </c>
      <c r="G85" s="501">
        <f>VLOOKUP(F85,стрельба!$A$3:$B$103,2,0)</f>
        <v>41</v>
      </c>
      <c r="H85" s="506"/>
      <c r="I85" s="513">
        <f>VLOOKUP(H85,длиная!$A$3:$B$586,2,0)</f>
        <v>0</v>
      </c>
      <c r="J85" s="520"/>
      <c r="K85" s="513"/>
      <c r="L85" s="496">
        <v>11</v>
      </c>
      <c r="M85" s="528">
        <f>VLOOKUP(L85,'Силовая подт'!$A$3:$B$95,2,0)</f>
        <v>31</v>
      </c>
      <c r="N85" s="496"/>
      <c r="O85" s="543"/>
      <c r="P85" s="513">
        <f t="shared" ref="P85:P86" si="33">G85+I85+M85</f>
        <v>72</v>
      </c>
      <c r="Q85" s="495">
        <f>SUM(P85:P87)</f>
        <v>104</v>
      </c>
    </row>
    <row r="86" spans="1:17" ht="22.5" customHeight="1" x14ac:dyDescent="0.35">
      <c r="A86" s="309">
        <v>2</v>
      </c>
      <c r="B86" s="359" t="s">
        <v>244</v>
      </c>
      <c r="C86" s="385" t="s">
        <v>176</v>
      </c>
      <c r="D86" s="446" t="s">
        <v>242</v>
      </c>
      <c r="E86" s="432"/>
      <c r="F86" s="497">
        <v>0</v>
      </c>
      <c r="G86" s="502">
        <f>VLOOKUP(F86,стрельба!$A$3:$B$103,2,0)</f>
        <v>0</v>
      </c>
      <c r="H86" s="507"/>
      <c r="I86" s="514">
        <f>VLOOKUP(H86,длиная!$A$3:$B$586,2,0)</f>
        <v>0</v>
      </c>
      <c r="J86" s="521"/>
      <c r="K86" s="514"/>
      <c r="L86" s="497"/>
      <c r="M86" s="502">
        <f>VLOOKUP(L86,'Силовая подт'!$A$3:$B$95,2,0)</f>
        <v>0</v>
      </c>
      <c r="N86" s="497"/>
      <c r="O86" s="544"/>
      <c r="P86" s="514">
        <f t="shared" si="33"/>
        <v>0</v>
      </c>
      <c r="Q86" s="477"/>
    </row>
    <row r="87" spans="1:17" ht="22.5" customHeight="1" thickBot="1" x14ac:dyDescent="0.4">
      <c r="A87" s="318">
        <v>3</v>
      </c>
      <c r="B87" s="447" t="s">
        <v>245</v>
      </c>
      <c r="C87" s="434" t="s">
        <v>177</v>
      </c>
      <c r="D87" s="448" t="s">
        <v>242</v>
      </c>
      <c r="E87" s="443"/>
      <c r="F87" s="498">
        <v>30</v>
      </c>
      <c r="G87" s="503">
        <f>VLOOKUP(F87,стрельба!$D$3:$E$103,2,0)</f>
        <v>30</v>
      </c>
      <c r="H87" s="508"/>
      <c r="I87" s="516"/>
      <c r="J87" s="522"/>
      <c r="K87" s="517">
        <f>VLOOKUP(J87,длиная!$D$3:$E$391,2,0)</f>
        <v>0</v>
      </c>
      <c r="L87" s="498"/>
      <c r="M87" s="503"/>
      <c r="N87" s="498">
        <v>1</v>
      </c>
      <c r="O87" s="545">
        <f>VLOOKUP(N87,'Силовая подт'!$D$3:$E$181,2,0)</f>
        <v>2</v>
      </c>
      <c r="P87" s="517">
        <f>G87+K87+O87</f>
        <v>32</v>
      </c>
      <c r="Q87" s="547"/>
    </row>
    <row r="88" spans="1:17" s="328" customFormat="1" ht="35.25" customHeight="1" x14ac:dyDescent="0.3">
      <c r="A88" s="302"/>
      <c r="B88" s="610" t="s">
        <v>103</v>
      </c>
      <c r="C88" s="610"/>
      <c r="D88" s="610"/>
      <c r="E88" s="458"/>
      <c r="F88" s="351"/>
      <c r="G88" s="351" t="s">
        <v>251</v>
      </c>
      <c r="H88" s="325"/>
      <c r="I88" s="668"/>
      <c r="J88" s="668"/>
      <c r="K88" s="668"/>
      <c r="L88" s="302"/>
      <c r="M88" s="302"/>
      <c r="N88" s="302"/>
      <c r="O88" s="302"/>
      <c r="P88" s="302"/>
      <c r="Q88" s="327"/>
    </row>
    <row r="89" spans="1:17" s="328" customFormat="1" ht="26.25" customHeight="1" x14ac:dyDescent="0.3">
      <c r="A89" s="302"/>
      <c r="E89" s="458"/>
      <c r="F89" s="329"/>
      <c r="G89" s="329"/>
      <c r="H89" s="325"/>
      <c r="I89" s="302"/>
      <c r="J89" s="326"/>
      <c r="K89" s="302"/>
      <c r="L89" s="302"/>
      <c r="M89" s="302"/>
      <c r="N89" s="302"/>
      <c r="O89" s="302"/>
      <c r="P89" s="302"/>
      <c r="Q89" s="327"/>
    </row>
    <row r="90" spans="1:17" x14ac:dyDescent="0.3">
      <c r="G90" s="303"/>
      <c r="I90" s="303"/>
      <c r="J90" s="304"/>
      <c r="K90" s="303"/>
      <c r="M90" s="303"/>
      <c r="O90" s="303"/>
    </row>
  </sheetData>
  <autoFilter ref="A8:R89"/>
  <mergeCells count="11">
    <mergeCell ref="B88:D88"/>
    <mergeCell ref="D1:M1"/>
    <mergeCell ref="D2:M2"/>
    <mergeCell ref="B3:P3"/>
    <mergeCell ref="B5:C5"/>
    <mergeCell ref="F7:G7"/>
    <mergeCell ref="H7:I7"/>
    <mergeCell ref="J7:K7"/>
    <mergeCell ref="L7:M7"/>
    <mergeCell ref="N7:O7"/>
    <mergeCell ref="B4:P4"/>
  </mergeCells>
  <pageMargins left="0.19685039370078741" right="0.19685039370078741" top="0.55118110236220474" bottom="0.35433070866141736" header="0.31496062992125984" footer="0.31496062992125984"/>
  <pageSetup paperSize="9" scale="80" orientation="landscape" r:id="rId1"/>
  <rowBreaks count="3" manualBreakCount="3">
    <brk id="22" max="16" man="1"/>
    <brk id="46" max="16" man="1"/>
    <brk id="65" max="16"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dimension ref="A1:T31"/>
  <sheetViews>
    <sheetView tabSelected="1" view="pageBreakPreview" topLeftCell="A16" zoomScale="90" zoomScaleNormal="100" zoomScaleSheetLayoutView="90" workbookViewId="0">
      <selection activeCell="E27" sqref="E27"/>
    </sheetView>
  </sheetViews>
  <sheetFormatPr defaultRowHeight="21" x14ac:dyDescent="0.35"/>
  <cols>
    <col min="1" max="1" width="10.77734375" customWidth="1"/>
    <col min="2" max="2" width="37.88671875" customWidth="1"/>
    <col min="3" max="3" width="15.6640625" style="26" customWidth="1"/>
    <col min="4" max="4" width="13.33203125" style="28" customWidth="1"/>
    <col min="5" max="5" width="17.5546875" style="27" customWidth="1"/>
    <col min="6" max="6" width="12.5546875" style="26" customWidth="1"/>
    <col min="7" max="7" width="9.109375" style="25" hidden="1" customWidth="1"/>
    <col min="8" max="8" width="14.33203125" customWidth="1"/>
  </cols>
  <sheetData>
    <row r="1" spans="1:20" ht="23.25" customHeight="1" x14ac:dyDescent="0.3">
      <c r="A1" s="214"/>
      <c r="B1" s="621" t="s">
        <v>11</v>
      </c>
      <c r="C1" s="621"/>
      <c r="D1" s="621"/>
      <c r="E1" s="621"/>
      <c r="F1" s="621"/>
      <c r="G1" s="215"/>
      <c r="H1" s="17"/>
      <c r="I1" s="17"/>
      <c r="J1" s="17"/>
      <c r="K1" s="17"/>
      <c r="L1" s="17"/>
      <c r="M1" s="17"/>
      <c r="N1" s="17"/>
      <c r="O1" s="17"/>
      <c r="P1" s="17"/>
      <c r="Q1" s="1"/>
      <c r="R1" s="1"/>
      <c r="S1" s="1"/>
      <c r="T1" s="1"/>
    </row>
    <row r="2" spans="1:20" ht="29.25" customHeight="1" x14ac:dyDescent="0.3">
      <c r="A2" s="214"/>
      <c r="B2" s="621" t="s">
        <v>110</v>
      </c>
      <c r="C2" s="621"/>
      <c r="D2" s="621"/>
      <c r="E2" s="621"/>
      <c r="F2" s="621"/>
      <c r="G2" s="216"/>
      <c r="H2" s="17"/>
      <c r="I2" s="17"/>
      <c r="J2" s="17"/>
      <c r="K2" s="17"/>
      <c r="L2" s="17"/>
      <c r="M2" s="17"/>
      <c r="N2" s="17"/>
      <c r="O2" s="17"/>
      <c r="P2" s="17"/>
      <c r="Q2" s="1"/>
      <c r="R2" s="1"/>
      <c r="S2" s="1"/>
      <c r="T2" s="1"/>
    </row>
    <row r="3" spans="1:20" ht="36.75" customHeight="1" x14ac:dyDescent="0.3">
      <c r="A3" s="622" t="s">
        <v>172</v>
      </c>
      <c r="B3" s="622"/>
      <c r="C3" s="622"/>
      <c r="D3" s="622"/>
      <c r="E3" s="622"/>
      <c r="F3" s="622"/>
      <c r="G3" s="622"/>
      <c r="H3" s="292"/>
      <c r="I3" s="292"/>
      <c r="J3" s="292"/>
      <c r="K3" s="292"/>
      <c r="L3" s="292"/>
      <c r="M3" s="292"/>
      <c r="N3" s="292"/>
      <c r="O3" s="292"/>
      <c r="P3" s="17"/>
      <c r="Q3" s="1"/>
      <c r="R3" s="1"/>
      <c r="S3" s="1"/>
      <c r="T3" s="1"/>
    </row>
    <row r="4" spans="1:20" ht="35.25" customHeight="1" x14ac:dyDescent="0.3">
      <c r="A4" s="623" t="s">
        <v>106</v>
      </c>
      <c r="B4" s="623"/>
      <c r="C4" s="623"/>
      <c r="D4" s="623"/>
      <c r="E4" s="623"/>
      <c r="F4" s="623"/>
      <c r="G4" s="623"/>
      <c r="H4" s="19"/>
      <c r="I4" s="11"/>
      <c r="J4" s="8"/>
      <c r="K4" s="8"/>
      <c r="L4" s="8"/>
      <c r="M4" s="8"/>
      <c r="N4" s="8"/>
      <c r="O4" s="8"/>
      <c r="P4" s="8"/>
      <c r="Q4" s="8"/>
      <c r="R4" s="8"/>
      <c r="S4" s="8"/>
      <c r="T4" s="8"/>
    </row>
    <row r="5" spans="1:20" s="171" customFormat="1" ht="18" x14ac:dyDescent="0.3">
      <c r="A5" s="29"/>
      <c r="B5" s="205" t="s">
        <v>192</v>
      </c>
      <c r="C5" s="667" t="s">
        <v>249</v>
      </c>
      <c r="D5" s="204"/>
      <c r="E5" s="258" t="s">
        <v>173</v>
      </c>
      <c r="F5" s="213"/>
      <c r="H5" s="258"/>
      <c r="I5" s="12"/>
      <c r="J5" s="1"/>
      <c r="K5" s="1"/>
      <c r="L5" s="1"/>
      <c r="M5" s="1"/>
      <c r="N5" s="1"/>
      <c r="O5" s="1"/>
      <c r="P5" s="1"/>
      <c r="Q5" s="1"/>
      <c r="R5" s="1"/>
      <c r="S5" s="1"/>
      <c r="T5" s="1"/>
    </row>
    <row r="6" spans="1:20" ht="21.6" thickBot="1" x14ac:dyDescent="0.4">
      <c r="A6" s="14"/>
      <c r="B6" s="14"/>
      <c r="C6" s="276"/>
      <c r="E6" s="22"/>
      <c r="F6" s="22"/>
      <c r="G6" s="23"/>
      <c r="H6" s="18"/>
      <c r="I6" s="18"/>
      <c r="J6" s="18"/>
      <c r="K6" s="18"/>
      <c r="L6" s="18"/>
      <c r="M6" s="18"/>
      <c r="T6" s="13"/>
    </row>
    <row r="7" spans="1:20" ht="38.25" customHeight="1" thickBot="1" x14ac:dyDescent="0.35">
      <c r="A7" s="15"/>
      <c r="B7" s="461" t="s">
        <v>78</v>
      </c>
      <c r="C7" s="462" t="s">
        <v>107</v>
      </c>
      <c r="D7" s="462" t="s">
        <v>91</v>
      </c>
      <c r="E7" s="463" t="s">
        <v>108</v>
      </c>
      <c r="G7" s="24"/>
      <c r="H7" s="9"/>
      <c r="I7" s="10"/>
      <c r="J7" s="9"/>
      <c r="K7" s="9"/>
      <c r="L7" s="9"/>
      <c r="M7" s="9"/>
      <c r="N7" s="9"/>
      <c r="O7" s="9"/>
      <c r="P7" s="9"/>
      <c r="Q7" s="9"/>
      <c r="R7" s="9"/>
      <c r="S7" s="9"/>
      <c r="T7" s="9"/>
    </row>
    <row r="8" spans="1:20" ht="24.9" customHeight="1" x14ac:dyDescent="0.4">
      <c r="B8" s="464" t="str">
        <f>'протокол команд'!D70</f>
        <v>Енисейский район</v>
      </c>
      <c r="C8" s="465">
        <f>'протокол команд'!Q70</f>
        <v>695</v>
      </c>
      <c r="D8" s="466">
        <v>1</v>
      </c>
      <c r="E8" s="467"/>
    </row>
    <row r="9" spans="1:20" ht="24.9" customHeight="1" x14ac:dyDescent="0.4">
      <c r="B9" s="468" t="str">
        <f>'протокол команд'!D62</f>
        <v>Пировский МО</v>
      </c>
      <c r="C9" s="209">
        <f>'протокол команд'!Q62</f>
        <v>597</v>
      </c>
      <c r="D9" s="210">
        <v>2</v>
      </c>
      <c r="E9" s="273"/>
    </row>
    <row r="10" spans="1:20" ht="24.9" customHeight="1" x14ac:dyDescent="0.4">
      <c r="B10" s="468" t="str">
        <f>'протокол команд'!D58</f>
        <v>Ермаковский район</v>
      </c>
      <c r="C10" s="209">
        <f>'протокол команд'!Q58</f>
        <v>569</v>
      </c>
      <c r="D10" s="210">
        <v>3</v>
      </c>
      <c r="E10" s="273"/>
    </row>
    <row r="11" spans="1:20" ht="24.9" customHeight="1" x14ac:dyDescent="0.4">
      <c r="B11" s="468" t="str">
        <f>'протокол команд'!D23</f>
        <v>Емельяновский район</v>
      </c>
      <c r="C11" s="209">
        <f>'протокол команд'!Q23</f>
        <v>553</v>
      </c>
      <c r="D11" s="210">
        <v>4</v>
      </c>
      <c r="E11" s="273"/>
    </row>
    <row r="12" spans="1:20" ht="24.9" customHeight="1" x14ac:dyDescent="0.4">
      <c r="B12" s="468" t="str">
        <f>'протокол команд'!D31</f>
        <v>Шушенский район</v>
      </c>
      <c r="C12" s="209">
        <f>'протокол команд'!Q31</f>
        <v>509</v>
      </c>
      <c r="D12" s="210">
        <v>5</v>
      </c>
      <c r="E12" s="273"/>
    </row>
    <row r="13" spans="1:20" ht="24.9" customHeight="1" x14ac:dyDescent="0.4">
      <c r="B13" s="468" t="str">
        <f>'протокол команд'!D39</f>
        <v>Каратузский район</v>
      </c>
      <c r="C13" s="209">
        <f>'протокол команд'!Q39</f>
        <v>488</v>
      </c>
      <c r="D13" s="210">
        <v>6</v>
      </c>
      <c r="E13" s="273"/>
    </row>
    <row r="14" spans="1:20" ht="24.9" customHeight="1" x14ac:dyDescent="0.4">
      <c r="B14" s="468" t="str">
        <f>'протокол команд'!D66</f>
        <v>Бирилюсский район</v>
      </c>
      <c r="C14" s="209">
        <f>'протокол команд'!Q66</f>
        <v>457</v>
      </c>
      <c r="D14" s="210">
        <v>7</v>
      </c>
      <c r="E14" s="273"/>
    </row>
    <row r="15" spans="1:20" ht="24.9" customHeight="1" x14ac:dyDescent="0.4">
      <c r="B15" s="468" t="str">
        <f>'протокол команд'!D17</f>
        <v>Уярский район</v>
      </c>
      <c r="C15" s="209">
        <f>'протокол команд'!Q17</f>
        <v>432</v>
      </c>
      <c r="D15" s="210">
        <v>8</v>
      </c>
      <c r="E15" s="273"/>
    </row>
    <row r="16" spans="1:20" ht="24.9" customHeight="1" x14ac:dyDescent="0.4">
      <c r="B16" s="468" t="str">
        <f>'протокол команд'!D43</f>
        <v>Курагинский район</v>
      </c>
      <c r="C16" s="209">
        <f>'протокол команд'!Q43</f>
        <v>429</v>
      </c>
      <c r="D16" s="210">
        <v>9</v>
      </c>
      <c r="E16" s="273"/>
    </row>
    <row r="17" spans="2:9" ht="24.9" customHeight="1" x14ac:dyDescent="0.4">
      <c r="B17" s="468" t="str">
        <f>'протокол команд'!D27</f>
        <v>Северо-Енисейский район</v>
      </c>
      <c r="C17" s="209">
        <f>'протокол команд'!Q27</f>
        <v>419</v>
      </c>
      <c r="D17" s="210">
        <v>10</v>
      </c>
      <c r="E17" s="273"/>
    </row>
    <row r="18" spans="2:9" ht="24.9" customHeight="1" x14ac:dyDescent="0.4">
      <c r="B18" s="468" t="str">
        <f>'протокол команд'!D74</f>
        <v>Канский район</v>
      </c>
      <c r="C18" s="209">
        <f>'протокол команд'!Q74</f>
        <v>415</v>
      </c>
      <c r="D18" s="210">
        <v>11</v>
      </c>
      <c r="E18" s="273"/>
    </row>
    <row r="19" spans="2:9" ht="24.9" customHeight="1" x14ac:dyDescent="0.4">
      <c r="B19" s="468" t="str">
        <f>'протокол команд'!D47</f>
        <v>Богучанский район</v>
      </c>
      <c r="C19" s="209">
        <f>'протокол команд'!Q47</f>
        <v>381</v>
      </c>
      <c r="D19" s="210">
        <v>12</v>
      </c>
      <c r="E19" s="273"/>
    </row>
    <row r="20" spans="2:9" ht="24.9" customHeight="1" x14ac:dyDescent="0.4">
      <c r="B20" s="468" t="str">
        <f>'протокол команд'!D78</f>
        <v>Минусинский район</v>
      </c>
      <c r="C20" s="209">
        <f>'протокол команд'!Q78</f>
        <v>379</v>
      </c>
      <c r="D20" s="210">
        <v>13</v>
      </c>
      <c r="E20" s="273"/>
    </row>
    <row r="21" spans="2:9" ht="24.9" customHeight="1" x14ac:dyDescent="0.4">
      <c r="B21" s="468" t="str">
        <f>'протокол команд'!D35</f>
        <v>Кежемский район</v>
      </c>
      <c r="C21" s="209">
        <f>'протокол команд'!Q35</f>
        <v>326</v>
      </c>
      <c r="D21" s="210">
        <v>14</v>
      </c>
      <c r="E21" s="273"/>
    </row>
    <row r="22" spans="2:9" ht="24.9" customHeight="1" x14ac:dyDescent="0.4">
      <c r="B22" s="468" t="str">
        <f>'протокол команд'!D53</f>
        <v>Тасеевский район</v>
      </c>
      <c r="C22" s="209">
        <f>'протокол команд'!Q53</f>
        <v>295</v>
      </c>
      <c r="D22" s="210">
        <v>15</v>
      </c>
      <c r="E22" s="273"/>
    </row>
    <row r="23" spans="2:9" ht="24.9" customHeight="1" x14ac:dyDescent="0.4">
      <c r="B23" s="468" t="str">
        <f>'протокол команд'!D55</f>
        <v>Абанский район</v>
      </c>
      <c r="C23" s="209">
        <f>'протокол команд'!Q55</f>
        <v>281</v>
      </c>
      <c r="D23" s="210">
        <v>16</v>
      </c>
      <c r="E23" s="273"/>
    </row>
    <row r="24" spans="2:9" ht="24.9" customHeight="1" x14ac:dyDescent="0.4">
      <c r="B24" s="468" t="str">
        <f>'протокол команд'!D82</f>
        <v>Казачинский район</v>
      </c>
      <c r="C24" s="209">
        <f>'протокол команд'!Q82</f>
        <v>273</v>
      </c>
      <c r="D24" s="210">
        <v>17</v>
      </c>
      <c r="E24" s="273"/>
    </row>
    <row r="25" spans="2:9" ht="24.9" customHeight="1" x14ac:dyDescent="0.4">
      <c r="B25" s="468" t="str">
        <f>'протокол команд'!D9</f>
        <v>Козульский район</v>
      </c>
      <c r="C25" s="209">
        <f>'протокол команд'!Q9</f>
        <v>222</v>
      </c>
      <c r="D25" s="210">
        <v>18</v>
      </c>
      <c r="E25" s="273"/>
    </row>
    <row r="26" spans="2:9" ht="24.9" customHeight="1" x14ac:dyDescent="0.4">
      <c r="B26" s="468" t="str">
        <f>'протокол команд'!D13</f>
        <v>Балахтинский район</v>
      </c>
      <c r="C26" s="209">
        <f>'протокол команд'!Q13</f>
        <v>185</v>
      </c>
      <c r="D26" s="210">
        <v>19</v>
      </c>
      <c r="E26" s="273"/>
    </row>
    <row r="27" spans="2:9" ht="24.9" customHeight="1" x14ac:dyDescent="0.4">
      <c r="B27" s="468" t="str">
        <f>'протокол команд'!D85</f>
        <v>Краснотуранский район</v>
      </c>
      <c r="C27" s="209">
        <f>'протокол команд'!Q85</f>
        <v>104</v>
      </c>
      <c r="D27" s="210">
        <v>20</v>
      </c>
      <c r="E27" s="273"/>
    </row>
    <row r="28" spans="2:9" ht="24.9" customHeight="1" x14ac:dyDescent="0.4">
      <c r="B28" s="468" t="str">
        <f>'протокол команд'!D51</f>
        <v>Назаровский район</v>
      </c>
      <c r="C28" s="209">
        <f>'протокол команд'!Q51</f>
        <v>94</v>
      </c>
      <c r="D28" s="210">
        <v>21</v>
      </c>
      <c r="E28" s="273"/>
    </row>
    <row r="29" spans="2:9" ht="24.9" customHeight="1" thickBot="1" x14ac:dyDescent="0.45">
      <c r="B29" s="469" t="str">
        <f>'протокол команд'!D21</f>
        <v>Шарыповский район</v>
      </c>
      <c r="C29" s="274">
        <f>'протокол команд'!Q21</f>
        <v>86</v>
      </c>
      <c r="D29" s="470">
        <v>22</v>
      </c>
      <c r="E29" s="275"/>
    </row>
    <row r="30" spans="2:9" x14ac:dyDescent="0.3">
      <c r="B30" s="620" t="s">
        <v>103</v>
      </c>
      <c r="C30" s="620"/>
      <c r="D30" s="620"/>
      <c r="E30" s="620"/>
      <c r="F30" s="620"/>
      <c r="G30" s="620"/>
      <c r="H30" s="620"/>
      <c r="I30" s="620"/>
    </row>
    <row r="31" spans="2:9" x14ac:dyDescent="0.3">
      <c r="B31" s="620" t="s">
        <v>241</v>
      </c>
      <c r="C31" s="620"/>
      <c r="D31" s="620"/>
      <c r="E31" s="620"/>
      <c r="F31" s="620"/>
      <c r="G31" s="620"/>
      <c r="H31" s="620"/>
      <c r="I31" s="620"/>
    </row>
  </sheetData>
  <sortState ref="B8:C29">
    <sortCondition descending="1" ref="C8:C29"/>
  </sortState>
  <mergeCells count="6">
    <mergeCell ref="B30:I30"/>
    <mergeCell ref="B31:I31"/>
    <mergeCell ref="B1:F1"/>
    <mergeCell ref="B2:F2"/>
    <mergeCell ref="A3:G3"/>
    <mergeCell ref="A4:G4"/>
  </mergeCells>
  <pageMargins left="0.31496062992125984" right="0.31496062992125984" top="0.59055118110236227" bottom="0.35433070866141736" header="0.31496062992125984" footer="0.31496062992125984"/>
  <pageSetup paperSize="9" scale="8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4"/>
  <sheetViews>
    <sheetView view="pageBreakPreview" zoomScale="106" zoomScaleNormal="115" zoomScaleSheetLayoutView="106" workbookViewId="0">
      <pane xSplit="7" ySplit="7" topLeftCell="H85" activePane="bottomRight" state="frozen"/>
      <selection pane="topRight" activeCell="H1" sqref="H1"/>
      <selection pane="bottomLeft" activeCell="A8" sqref="A8"/>
      <selection pane="bottomRight" activeCell="C5" sqref="C5:H5"/>
    </sheetView>
  </sheetViews>
  <sheetFormatPr defaultRowHeight="13.2" x14ac:dyDescent="0.25"/>
  <cols>
    <col min="1" max="1" width="4.6640625" style="218" customWidth="1"/>
    <col min="2" max="2" width="29.88671875" style="218" customWidth="1"/>
    <col min="3" max="3" width="22" style="262" customWidth="1"/>
    <col min="4" max="4" width="9.33203125" style="218" customWidth="1"/>
    <col min="5" max="14" width="7.33203125" style="218" customWidth="1"/>
    <col min="15" max="15" width="9.44140625" style="224" customWidth="1"/>
    <col min="16" max="254" width="9.109375" style="218"/>
    <col min="255" max="255" width="5.33203125" style="218" customWidth="1"/>
    <col min="256" max="256" width="4.6640625" style="218" customWidth="1"/>
    <col min="257" max="257" width="27.33203125" style="218" customWidth="1"/>
    <col min="258" max="258" width="9.109375" style="218" customWidth="1"/>
    <col min="259" max="259" width="18.33203125" style="218" customWidth="1"/>
    <col min="260" max="260" width="9.33203125" style="218" customWidth="1"/>
    <col min="261" max="270" width="7.33203125" style="218" customWidth="1"/>
    <col min="271" max="271" width="9.44140625" style="218" customWidth="1"/>
    <col min="272" max="510" width="9.109375" style="218"/>
    <col min="511" max="511" width="5.33203125" style="218" customWidth="1"/>
    <col min="512" max="512" width="4.6640625" style="218" customWidth="1"/>
    <col min="513" max="513" width="27.33203125" style="218" customWidth="1"/>
    <col min="514" max="514" width="9.109375" style="218" customWidth="1"/>
    <col min="515" max="515" width="18.33203125" style="218" customWidth="1"/>
    <col min="516" max="516" width="9.33203125" style="218" customWidth="1"/>
    <col min="517" max="526" width="7.33203125" style="218" customWidth="1"/>
    <col min="527" max="527" width="9.44140625" style="218" customWidth="1"/>
    <col min="528" max="766" width="9.109375" style="218"/>
    <col min="767" max="767" width="5.33203125" style="218" customWidth="1"/>
    <col min="768" max="768" width="4.6640625" style="218" customWidth="1"/>
    <col min="769" max="769" width="27.33203125" style="218" customWidth="1"/>
    <col min="770" max="770" width="9.109375" style="218" customWidth="1"/>
    <col min="771" max="771" width="18.33203125" style="218" customWidth="1"/>
    <col min="772" max="772" width="9.33203125" style="218" customWidth="1"/>
    <col min="773" max="782" width="7.33203125" style="218" customWidth="1"/>
    <col min="783" max="783" width="9.44140625" style="218" customWidth="1"/>
    <col min="784" max="1022" width="9.109375" style="218"/>
    <col min="1023" max="1023" width="5.33203125" style="218" customWidth="1"/>
    <col min="1024" max="1024" width="4.6640625" style="218" customWidth="1"/>
    <col min="1025" max="1025" width="27.33203125" style="218" customWidth="1"/>
    <col min="1026" max="1026" width="9.109375" style="218" customWidth="1"/>
    <col min="1027" max="1027" width="18.33203125" style="218" customWidth="1"/>
    <col min="1028" max="1028" width="9.33203125" style="218" customWidth="1"/>
    <col min="1029" max="1038" width="7.33203125" style="218" customWidth="1"/>
    <col min="1039" max="1039" width="9.44140625" style="218" customWidth="1"/>
    <col min="1040" max="1278" width="9.109375" style="218"/>
    <col min="1279" max="1279" width="5.33203125" style="218" customWidth="1"/>
    <col min="1280" max="1280" width="4.6640625" style="218" customWidth="1"/>
    <col min="1281" max="1281" width="27.33203125" style="218" customWidth="1"/>
    <col min="1282" max="1282" width="9.109375" style="218" customWidth="1"/>
    <col min="1283" max="1283" width="18.33203125" style="218" customWidth="1"/>
    <col min="1284" max="1284" width="9.33203125" style="218" customWidth="1"/>
    <col min="1285" max="1294" width="7.33203125" style="218" customWidth="1"/>
    <col min="1295" max="1295" width="9.44140625" style="218" customWidth="1"/>
    <col min="1296" max="1534" width="9.109375" style="218"/>
    <col min="1535" max="1535" width="5.33203125" style="218" customWidth="1"/>
    <col min="1536" max="1536" width="4.6640625" style="218" customWidth="1"/>
    <col min="1537" max="1537" width="27.33203125" style="218" customWidth="1"/>
    <col min="1538" max="1538" width="9.109375" style="218" customWidth="1"/>
    <col min="1539" max="1539" width="18.33203125" style="218" customWidth="1"/>
    <col min="1540" max="1540" width="9.33203125" style="218" customWidth="1"/>
    <col min="1541" max="1550" width="7.33203125" style="218" customWidth="1"/>
    <col min="1551" max="1551" width="9.44140625" style="218" customWidth="1"/>
    <col min="1552" max="1790" width="9.109375" style="218"/>
    <col min="1791" max="1791" width="5.33203125" style="218" customWidth="1"/>
    <col min="1792" max="1792" width="4.6640625" style="218" customWidth="1"/>
    <col min="1793" max="1793" width="27.33203125" style="218" customWidth="1"/>
    <col min="1794" max="1794" width="9.109375" style="218" customWidth="1"/>
    <col min="1795" max="1795" width="18.33203125" style="218" customWidth="1"/>
    <col min="1796" max="1796" width="9.33203125" style="218" customWidth="1"/>
    <col min="1797" max="1806" width="7.33203125" style="218" customWidth="1"/>
    <col min="1807" max="1807" width="9.44140625" style="218" customWidth="1"/>
    <col min="1808" max="2046" width="9.109375" style="218"/>
    <col min="2047" max="2047" width="5.33203125" style="218" customWidth="1"/>
    <col min="2048" max="2048" width="4.6640625" style="218" customWidth="1"/>
    <col min="2049" max="2049" width="27.33203125" style="218" customWidth="1"/>
    <col min="2050" max="2050" width="9.109375" style="218" customWidth="1"/>
    <col min="2051" max="2051" width="18.33203125" style="218" customWidth="1"/>
    <col min="2052" max="2052" width="9.33203125" style="218" customWidth="1"/>
    <col min="2053" max="2062" width="7.33203125" style="218" customWidth="1"/>
    <col min="2063" max="2063" width="9.44140625" style="218" customWidth="1"/>
    <col min="2064" max="2302" width="9.109375" style="218"/>
    <col min="2303" max="2303" width="5.33203125" style="218" customWidth="1"/>
    <col min="2304" max="2304" width="4.6640625" style="218" customWidth="1"/>
    <col min="2305" max="2305" width="27.33203125" style="218" customWidth="1"/>
    <col min="2306" max="2306" width="9.109375" style="218" customWidth="1"/>
    <col min="2307" max="2307" width="18.33203125" style="218" customWidth="1"/>
    <col min="2308" max="2308" width="9.33203125" style="218" customWidth="1"/>
    <col min="2309" max="2318" width="7.33203125" style="218" customWidth="1"/>
    <col min="2319" max="2319" width="9.44140625" style="218" customWidth="1"/>
    <col min="2320" max="2558" width="9.109375" style="218"/>
    <col min="2559" max="2559" width="5.33203125" style="218" customWidth="1"/>
    <col min="2560" max="2560" width="4.6640625" style="218" customWidth="1"/>
    <col min="2561" max="2561" width="27.33203125" style="218" customWidth="1"/>
    <col min="2562" max="2562" width="9.109375" style="218" customWidth="1"/>
    <col min="2563" max="2563" width="18.33203125" style="218" customWidth="1"/>
    <col min="2564" max="2564" width="9.33203125" style="218" customWidth="1"/>
    <col min="2565" max="2574" width="7.33203125" style="218" customWidth="1"/>
    <col min="2575" max="2575" width="9.44140625" style="218" customWidth="1"/>
    <col min="2576" max="2814" width="9.109375" style="218"/>
    <col min="2815" max="2815" width="5.33203125" style="218" customWidth="1"/>
    <col min="2816" max="2816" width="4.6640625" style="218" customWidth="1"/>
    <col min="2817" max="2817" width="27.33203125" style="218" customWidth="1"/>
    <col min="2818" max="2818" width="9.109375" style="218" customWidth="1"/>
    <col min="2819" max="2819" width="18.33203125" style="218" customWidth="1"/>
    <col min="2820" max="2820" width="9.33203125" style="218" customWidth="1"/>
    <col min="2821" max="2830" width="7.33203125" style="218" customWidth="1"/>
    <col min="2831" max="2831" width="9.44140625" style="218" customWidth="1"/>
    <col min="2832" max="3070" width="9.109375" style="218"/>
    <col min="3071" max="3071" width="5.33203125" style="218" customWidth="1"/>
    <col min="3072" max="3072" width="4.6640625" style="218" customWidth="1"/>
    <col min="3073" max="3073" width="27.33203125" style="218" customWidth="1"/>
    <col min="3074" max="3074" width="9.109375" style="218" customWidth="1"/>
    <col min="3075" max="3075" width="18.33203125" style="218" customWidth="1"/>
    <col min="3076" max="3076" width="9.33203125" style="218" customWidth="1"/>
    <col min="3077" max="3086" width="7.33203125" style="218" customWidth="1"/>
    <col min="3087" max="3087" width="9.44140625" style="218" customWidth="1"/>
    <col min="3088" max="3326" width="9.109375" style="218"/>
    <col min="3327" max="3327" width="5.33203125" style="218" customWidth="1"/>
    <col min="3328" max="3328" width="4.6640625" style="218" customWidth="1"/>
    <col min="3329" max="3329" width="27.33203125" style="218" customWidth="1"/>
    <col min="3330" max="3330" width="9.109375" style="218" customWidth="1"/>
    <col min="3331" max="3331" width="18.33203125" style="218" customWidth="1"/>
    <col min="3332" max="3332" width="9.33203125" style="218" customWidth="1"/>
    <col min="3333" max="3342" width="7.33203125" style="218" customWidth="1"/>
    <col min="3343" max="3343" width="9.44140625" style="218" customWidth="1"/>
    <col min="3344" max="3582" width="9.109375" style="218"/>
    <col min="3583" max="3583" width="5.33203125" style="218" customWidth="1"/>
    <col min="3584" max="3584" width="4.6640625" style="218" customWidth="1"/>
    <col min="3585" max="3585" width="27.33203125" style="218" customWidth="1"/>
    <col min="3586" max="3586" width="9.109375" style="218" customWidth="1"/>
    <col min="3587" max="3587" width="18.33203125" style="218" customWidth="1"/>
    <col min="3588" max="3588" width="9.33203125" style="218" customWidth="1"/>
    <col min="3589" max="3598" width="7.33203125" style="218" customWidth="1"/>
    <col min="3599" max="3599" width="9.44140625" style="218" customWidth="1"/>
    <col min="3600" max="3838" width="9.109375" style="218"/>
    <col min="3839" max="3839" width="5.33203125" style="218" customWidth="1"/>
    <col min="3840" max="3840" width="4.6640625" style="218" customWidth="1"/>
    <col min="3841" max="3841" width="27.33203125" style="218" customWidth="1"/>
    <col min="3842" max="3842" width="9.109375" style="218" customWidth="1"/>
    <col min="3843" max="3843" width="18.33203125" style="218" customWidth="1"/>
    <col min="3844" max="3844" width="9.33203125" style="218" customWidth="1"/>
    <col min="3845" max="3854" width="7.33203125" style="218" customWidth="1"/>
    <col min="3855" max="3855" width="9.44140625" style="218" customWidth="1"/>
    <col min="3856" max="4094" width="9.109375" style="218"/>
    <col min="4095" max="4095" width="5.33203125" style="218" customWidth="1"/>
    <col min="4096" max="4096" width="4.6640625" style="218" customWidth="1"/>
    <col min="4097" max="4097" width="27.33203125" style="218" customWidth="1"/>
    <col min="4098" max="4098" width="9.109375" style="218" customWidth="1"/>
    <col min="4099" max="4099" width="18.33203125" style="218" customWidth="1"/>
    <col min="4100" max="4100" width="9.33203125" style="218" customWidth="1"/>
    <col min="4101" max="4110" width="7.33203125" style="218" customWidth="1"/>
    <col min="4111" max="4111" width="9.44140625" style="218" customWidth="1"/>
    <col min="4112" max="4350" width="9.109375" style="218"/>
    <col min="4351" max="4351" width="5.33203125" style="218" customWidth="1"/>
    <col min="4352" max="4352" width="4.6640625" style="218" customWidth="1"/>
    <col min="4353" max="4353" width="27.33203125" style="218" customWidth="1"/>
    <col min="4354" max="4354" width="9.109375" style="218" customWidth="1"/>
    <col min="4355" max="4355" width="18.33203125" style="218" customWidth="1"/>
    <col min="4356" max="4356" width="9.33203125" style="218" customWidth="1"/>
    <col min="4357" max="4366" width="7.33203125" style="218" customWidth="1"/>
    <col min="4367" max="4367" width="9.44140625" style="218" customWidth="1"/>
    <col min="4368" max="4606" width="9.109375" style="218"/>
    <col min="4607" max="4607" width="5.33203125" style="218" customWidth="1"/>
    <col min="4608" max="4608" width="4.6640625" style="218" customWidth="1"/>
    <col min="4609" max="4609" width="27.33203125" style="218" customWidth="1"/>
    <col min="4610" max="4610" width="9.109375" style="218" customWidth="1"/>
    <col min="4611" max="4611" width="18.33203125" style="218" customWidth="1"/>
    <col min="4612" max="4612" width="9.33203125" style="218" customWidth="1"/>
    <col min="4613" max="4622" width="7.33203125" style="218" customWidth="1"/>
    <col min="4623" max="4623" width="9.44140625" style="218" customWidth="1"/>
    <col min="4624" max="4862" width="9.109375" style="218"/>
    <col min="4863" max="4863" width="5.33203125" style="218" customWidth="1"/>
    <col min="4864" max="4864" width="4.6640625" style="218" customWidth="1"/>
    <col min="4865" max="4865" width="27.33203125" style="218" customWidth="1"/>
    <col min="4866" max="4866" width="9.109375" style="218" customWidth="1"/>
    <col min="4867" max="4867" width="18.33203125" style="218" customWidth="1"/>
    <col min="4868" max="4868" width="9.33203125" style="218" customWidth="1"/>
    <col min="4869" max="4878" width="7.33203125" style="218" customWidth="1"/>
    <col min="4879" max="4879" width="9.44140625" style="218" customWidth="1"/>
    <col min="4880" max="5118" width="9.109375" style="218"/>
    <col min="5119" max="5119" width="5.33203125" style="218" customWidth="1"/>
    <col min="5120" max="5120" width="4.6640625" style="218" customWidth="1"/>
    <col min="5121" max="5121" width="27.33203125" style="218" customWidth="1"/>
    <col min="5122" max="5122" width="9.109375" style="218" customWidth="1"/>
    <col min="5123" max="5123" width="18.33203125" style="218" customWidth="1"/>
    <col min="5124" max="5124" width="9.33203125" style="218" customWidth="1"/>
    <col min="5125" max="5134" width="7.33203125" style="218" customWidth="1"/>
    <col min="5135" max="5135" width="9.44140625" style="218" customWidth="1"/>
    <col min="5136" max="5374" width="9.109375" style="218"/>
    <col min="5375" max="5375" width="5.33203125" style="218" customWidth="1"/>
    <col min="5376" max="5376" width="4.6640625" style="218" customWidth="1"/>
    <col min="5377" max="5377" width="27.33203125" style="218" customWidth="1"/>
    <col min="5378" max="5378" width="9.109375" style="218" customWidth="1"/>
    <col min="5379" max="5379" width="18.33203125" style="218" customWidth="1"/>
    <col min="5380" max="5380" width="9.33203125" style="218" customWidth="1"/>
    <col min="5381" max="5390" width="7.33203125" style="218" customWidth="1"/>
    <col min="5391" max="5391" width="9.44140625" style="218" customWidth="1"/>
    <col min="5392" max="5630" width="9.109375" style="218"/>
    <col min="5631" max="5631" width="5.33203125" style="218" customWidth="1"/>
    <col min="5632" max="5632" width="4.6640625" style="218" customWidth="1"/>
    <col min="5633" max="5633" width="27.33203125" style="218" customWidth="1"/>
    <col min="5634" max="5634" width="9.109375" style="218" customWidth="1"/>
    <col min="5635" max="5635" width="18.33203125" style="218" customWidth="1"/>
    <col min="5636" max="5636" width="9.33203125" style="218" customWidth="1"/>
    <col min="5637" max="5646" width="7.33203125" style="218" customWidth="1"/>
    <col min="5647" max="5647" width="9.44140625" style="218" customWidth="1"/>
    <col min="5648" max="5886" width="9.109375" style="218"/>
    <col min="5887" max="5887" width="5.33203125" style="218" customWidth="1"/>
    <col min="5888" max="5888" width="4.6640625" style="218" customWidth="1"/>
    <col min="5889" max="5889" width="27.33203125" style="218" customWidth="1"/>
    <col min="5890" max="5890" width="9.109375" style="218" customWidth="1"/>
    <col min="5891" max="5891" width="18.33203125" style="218" customWidth="1"/>
    <col min="5892" max="5892" width="9.33203125" style="218" customWidth="1"/>
    <col min="5893" max="5902" width="7.33203125" style="218" customWidth="1"/>
    <col min="5903" max="5903" width="9.44140625" style="218" customWidth="1"/>
    <col min="5904" max="6142" width="9.109375" style="218"/>
    <col min="6143" max="6143" width="5.33203125" style="218" customWidth="1"/>
    <col min="6144" max="6144" width="4.6640625" style="218" customWidth="1"/>
    <col min="6145" max="6145" width="27.33203125" style="218" customWidth="1"/>
    <col min="6146" max="6146" width="9.109375" style="218" customWidth="1"/>
    <col min="6147" max="6147" width="18.33203125" style="218" customWidth="1"/>
    <col min="6148" max="6148" width="9.33203125" style="218" customWidth="1"/>
    <col min="6149" max="6158" width="7.33203125" style="218" customWidth="1"/>
    <col min="6159" max="6159" width="9.44140625" style="218" customWidth="1"/>
    <col min="6160" max="6398" width="9.109375" style="218"/>
    <col min="6399" max="6399" width="5.33203125" style="218" customWidth="1"/>
    <col min="6400" max="6400" width="4.6640625" style="218" customWidth="1"/>
    <col min="6401" max="6401" width="27.33203125" style="218" customWidth="1"/>
    <col min="6402" max="6402" width="9.109375" style="218" customWidth="1"/>
    <col min="6403" max="6403" width="18.33203125" style="218" customWidth="1"/>
    <col min="6404" max="6404" width="9.33203125" style="218" customWidth="1"/>
    <col min="6405" max="6414" width="7.33203125" style="218" customWidth="1"/>
    <col min="6415" max="6415" width="9.44140625" style="218" customWidth="1"/>
    <col min="6416" max="6654" width="9.109375" style="218"/>
    <col min="6655" max="6655" width="5.33203125" style="218" customWidth="1"/>
    <col min="6656" max="6656" width="4.6640625" style="218" customWidth="1"/>
    <col min="6657" max="6657" width="27.33203125" style="218" customWidth="1"/>
    <col min="6658" max="6658" width="9.109375" style="218" customWidth="1"/>
    <col min="6659" max="6659" width="18.33203125" style="218" customWidth="1"/>
    <col min="6660" max="6660" width="9.33203125" style="218" customWidth="1"/>
    <col min="6661" max="6670" width="7.33203125" style="218" customWidth="1"/>
    <col min="6671" max="6671" width="9.44140625" style="218" customWidth="1"/>
    <col min="6672" max="6910" width="9.109375" style="218"/>
    <col min="6911" max="6911" width="5.33203125" style="218" customWidth="1"/>
    <col min="6912" max="6912" width="4.6640625" style="218" customWidth="1"/>
    <col min="6913" max="6913" width="27.33203125" style="218" customWidth="1"/>
    <col min="6914" max="6914" width="9.109375" style="218" customWidth="1"/>
    <col min="6915" max="6915" width="18.33203125" style="218" customWidth="1"/>
    <col min="6916" max="6916" width="9.33203125" style="218" customWidth="1"/>
    <col min="6917" max="6926" width="7.33203125" style="218" customWidth="1"/>
    <col min="6927" max="6927" width="9.44140625" style="218" customWidth="1"/>
    <col min="6928" max="7166" width="9.109375" style="218"/>
    <col min="7167" max="7167" width="5.33203125" style="218" customWidth="1"/>
    <col min="7168" max="7168" width="4.6640625" style="218" customWidth="1"/>
    <col min="7169" max="7169" width="27.33203125" style="218" customWidth="1"/>
    <col min="7170" max="7170" width="9.109375" style="218" customWidth="1"/>
    <col min="7171" max="7171" width="18.33203125" style="218" customWidth="1"/>
    <col min="7172" max="7172" width="9.33203125" style="218" customWidth="1"/>
    <col min="7173" max="7182" width="7.33203125" style="218" customWidth="1"/>
    <col min="7183" max="7183" width="9.44140625" style="218" customWidth="1"/>
    <col min="7184" max="7422" width="9.109375" style="218"/>
    <col min="7423" max="7423" width="5.33203125" style="218" customWidth="1"/>
    <col min="7424" max="7424" width="4.6640625" style="218" customWidth="1"/>
    <col min="7425" max="7425" width="27.33203125" style="218" customWidth="1"/>
    <col min="7426" max="7426" width="9.109375" style="218" customWidth="1"/>
    <col min="7427" max="7427" width="18.33203125" style="218" customWidth="1"/>
    <col min="7428" max="7428" width="9.33203125" style="218" customWidth="1"/>
    <col min="7429" max="7438" width="7.33203125" style="218" customWidth="1"/>
    <col min="7439" max="7439" width="9.44140625" style="218" customWidth="1"/>
    <col min="7440" max="7678" width="9.109375" style="218"/>
    <col min="7679" max="7679" width="5.33203125" style="218" customWidth="1"/>
    <col min="7680" max="7680" width="4.6640625" style="218" customWidth="1"/>
    <col min="7681" max="7681" width="27.33203125" style="218" customWidth="1"/>
    <col min="7682" max="7682" width="9.109375" style="218" customWidth="1"/>
    <col min="7683" max="7683" width="18.33203125" style="218" customWidth="1"/>
    <col min="7684" max="7684" width="9.33203125" style="218" customWidth="1"/>
    <col min="7685" max="7694" width="7.33203125" style="218" customWidth="1"/>
    <col min="7695" max="7695" width="9.44140625" style="218" customWidth="1"/>
    <col min="7696" max="7934" width="9.109375" style="218"/>
    <col min="7935" max="7935" width="5.33203125" style="218" customWidth="1"/>
    <col min="7936" max="7936" width="4.6640625" style="218" customWidth="1"/>
    <col min="7937" max="7937" width="27.33203125" style="218" customWidth="1"/>
    <col min="7938" max="7938" width="9.109375" style="218" customWidth="1"/>
    <col min="7939" max="7939" width="18.33203125" style="218" customWidth="1"/>
    <col min="7940" max="7940" width="9.33203125" style="218" customWidth="1"/>
    <col min="7941" max="7950" width="7.33203125" style="218" customWidth="1"/>
    <col min="7951" max="7951" width="9.44140625" style="218" customWidth="1"/>
    <col min="7952" max="8190" width="9.109375" style="218"/>
    <col min="8191" max="8191" width="5.33203125" style="218" customWidth="1"/>
    <col min="8192" max="8192" width="4.6640625" style="218" customWidth="1"/>
    <col min="8193" max="8193" width="27.33203125" style="218" customWidth="1"/>
    <col min="8194" max="8194" width="9.109375" style="218" customWidth="1"/>
    <col min="8195" max="8195" width="18.33203125" style="218" customWidth="1"/>
    <col min="8196" max="8196" width="9.33203125" style="218" customWidth="1"/>
    <col min="8197" max="8206" width="7.33203125" style="218" customWidth="1"/>
    <col min="8207" max="8207" width="9.44140625" style="218" customWidth="1"/>
    <col min="8208" max="8446" width="9.109375" style="218"/>
    <col min="8447" max="8447" width="5.33203125" style="218" customWidth="1"/>
    <col min="8448" max="8448" width="4.6640625" style="218" customWidth="1"/>
    <col min="8449" max="8449" width="27.33203125" style="218" customWidth="1"/>
    <col min="8450" max="8450" width="9.109375" style="218" customWidth="1"/>
    <col min="8451" max="8451" width="18.33203125" style="218" customWidth="1"/>
    <col min="8452" max="8452" width="9.33203125" style="218" customWidth="1"/>
    <col min="8453" max="8462" width="7.33203125" style="218" customWidth="1"/>
    <col min="8463" max="8463" width="9.44140625" style="218" customWidth="1"/>
    <col min="8464" max="8702" width="9.109375" style="218"/>
    <col min="8703" max="8703" width="5.33203125" style="218" customWidth="1"/>
    <col min="8704" max="8704" width="4.6640625" style="218" customWidth="1"/>
    <col min="8705" max="8705" width="27.33203125" style="218" customWidth="1"/>
    <col min="8706" max="8706" width="9.109375" style="218" customWidth="1"/>
    <col min="8707" max="8707" width="18.33203125" style="218" customWidth="1"/>
    <col min="8708" max="8708" width="9.33203125" style="218" customWidth="1"/>
    <col min="8709" max="8718" width="7.33203125" style="218" customWidth="1"/>
    <col min="8719" max="8719" width="9.44140625" style="218" customWidth="1"/>
    <col min="8720" max="8958" width="9.109375" style="218"/>
    <col min="8959" max="8959" width="5.33203125" style="218" customWidth="1"/>
    <col min="8960" max="8960" width="4.6640625" style="218" customWidth="1"/>
    <col min="8961" max="8961" width="27.33203125" style="218" customWidth="1"/>
    <col min="8962" max="8962" width="9.109375" style="218" customWidth="1"/>
    <col min="8963" max="8963" width="18.33203125" style="218" customWidth="1"/>
    <col min="8964" max="8964" width="9.33203125" style="218" customWidth="1"/>
    <col min="8965" max="8974" width="7.33203125" style="218" customWidth="1"/>
    <col min="8975" max="8975" width="9.44140625" style="218" customWidth="1"/>
    <col min="8976" max="9214" width="9.109375" style="218"/>
    <col min="9215" max="9215" width="5.33203125" style="218" customWidth="1"/>
    <col min="9216" max="9216" width="4.6640625" style="218" customWidth="1"/>
    <col min="9217" max="9217" width="27.33203125" style="218" customWidth="1"/>
    <col min="9218" max="9218" width="9.109375" style="218" customWidth="1"/>
    <col min="9219" max="9219" width="18.33203125" style="218" customWidth="1"/>
    <col min="9220" max="9220" width="9.33203125" style="218" customWidth="1"/>
    <col min="9221" max="9230" width="7.33203125" style="218" customWidth="1"/>
    <col min="9231" max="9231" width="9.44140625" style="218" customWidth="1"/>
    <col min="9232" max="9470" width="9.109375" style="218"/>
    <col min="9471" max="9471" width="5.33203125" style="218" customWidth="1"/>
    <col min="9472" max="9472" width="4.6640625" style="218" customWidth="1"/>
    <col min="9473" max="9473" width="27.33203125" style="218" customWidth="1"/>
    <col min="9474" max="9474" width="9.109375" style="218" customWidth="1"/>
    <col min="9475" max="9475" width="18.33203125" style="218" customWidth="1"/>
    <col min="9476" max="9476" width="9.33203125" style="218" customWidth="1"/>
    <col min="9477" max="9486" width="7.33203125" style="218" customWidth="1"/>
    <col min="9487" max="9487" width="9.44140625" style="218" customWidth="1"/>
    <col min="9488" max="9726" width="9.109375" style="218"/>
    <col min="9727" max="9727" width="5.33203125" style="218" customWidth="1"/>
    <col min="9728" max="9728" width="4.6640625" style="218" customWidth="1"/>
    <col min="9729" max="9729" width="27.33203125" style="218" customWidth="1"/>
    <col min="9730" max="9730" width="9.109375" style="218" customWidth="1"/>
    <col min="9731" max="9731" width="18.33203125" style="218" customWidth="1"/>
    <col min="9732" max="9732" width="9.33203125" style="218" customWidth="1"/>
    <col min="9733" max="9742" width="7.33203125" style="218" customWidth="1"/>
    <col min="9743" max="9743" width="9.44140625" style="218" customWidth="1"/>
    <col min="9744" max="9982" width="9.109375" style="218"/>
    <col min="9983" max="9983" width="5.33203125" style="218" customWidth="1"/>
    <col min="9984" max="9984" width="4.6640625" style="218" customWidth="1"/>
    <col min="9985" max="9985" width="27.33203125" style="218" customWidth="1"/>
    <col min="9986" max="9986" width="9.109375" style="218" customWidth="1"/>
    <col min="9987" max="9987" width="18.33203125" style="218" customWidth="1"/>
    <col min="9988" max="9988" width="9.33203125" style="218" customWidth="1"/>
    <col min="9989" max="9998" width="7.33203125" style="218" customWidth="1"/>
    <col min="9999" max="9999" width="9.44140625" style="218" customWidth="1"/>
    <col min="10000" max="10238" width="9.109375" style="218"/>
    <col min="10239" max="10239" width="5.33203125" style="218" customWidth="1"/>
    <col min="10240" max="10240" width="4.6640625" style="218" customWidth="1"/>
    <col min="10241" max="10241" width="27.33203125" style="218" customWidth="1"/>
    <col min="10242" max="10242" width="9.109375" style="218" customWidth="1"/>
    <col min="10243" max="10243" width="18.33203125" style="218" customWidth="1"/>
    <col min="10244" max="10244" width="9.33203125" style="218" customWidth="1"/>
    <col min="10245" max="10254" width="7.33203125" style="218" customWidth="1"/>
    <col min="10255" max="10255" width="9.44140625" style="218" customWidth="1"/>
    <col min="10256" max="10494" width="9.109375" style="218"/>
    <col min="10495" max="10495" width="5.33203125" style="218" customWidth="1"/>
    <col min="10496" max="10496" width="4.6640625" style="218" customWidth="1"/>
    <col min="10497" max="10497" width="27.33203125" style="218" customWidth="1"/>
    <col min="10498" max="10498" width="9.109375" style="218" customWidth="1"/>
    <col min="10499" max="10499" width="18.33203125" style="218" customWidth="1"/>
    <col min="10500" max="10500" width="9.33203125" style="218" customWidth="1"/>
    <col min="10501" max="10510" width="7.33203125" style="218" customWidth="1"/>
    <col min="10511" max="10511" width="9.44140625" style="218" customWidth="1"/>
    <col min="10512" max="10750" width="9.109375" style="218"/>
    <col min="10751" max="10751" width="5.33203125" style="218" customWidth="1"/>
    <col min="10752" max="10752" width="4.6640625" style="218" customWidth="1"/>
    <col min="10753" max="10753" width="27.33203125" style="218" customWidth="1"/>
    <col min="10754" max="10754" width="9.109375" style="218" customWidth="1"/>
    <col min="10755" max="10755" width="18.33203125" style="218" customWidth="1"/>
    <col min="10756" max="10756" width="9.33203125" style="218" customWidth="1"/>
    <col min="10757" max="10766" width="7.33203125" style="218" customWidth="1"/>
    <col min="10767" max="10767" width="9.44140625" style="218" customWidth="1"/>
    <col min="10768" max="11006" width="9.109375" style="218"/>
    <col min="11007" max="11007" width="5.33203125" style="218" customWidth="1"/>
    <col min="11008" max="11008" width="4.6640625" style="218" customWidth="1"/>
    <col min="11009" max="11009" width="27.33203125" style="218" customWidth="1"/>
    <col min="11010" max="11010" width="9.109375" style="218" customWidth="1"/>
    <col min="11011" max="11011" width="18.33203125" style="218" customWidth="1"/>
    <col min="11012" max="11012" width="9.33203125" style="218" customWidth="1"/>
    <col min="11013" max="11022" width="7.33203125" style="218" customWidth="1"/>
    <col min="11023" max="11023" width="9.44140625" style="218" customWidth="1"/>
    <col min="11024" max="11262" width="9.109375" style="218"/>
    <col min="11263" max="11263" width="5.33203125" style="218" customWidth="1"/>
    <col min="11264" max="11264" width="4.6640625" style="218" customWidth="1"/>
    <col min="11265" max="11265" width="27.33203125" style="218" customWidth="1"/>
    <col min="11266" max="11266" width="9.109375" style="218" customWidth="1"/>
    <col min="11267" max="11267" width="18.33203125" style="218" customWidth="1"/>
    <col min="11268" max="11268" width="9.33203125" style="218" customWidth="1"/>
    <col min="11269" max="11278" width="7.33203125" style="218" customWidth="1"/>
    <col min="11279" max="11279" width="9.44140625" style="218" customWidth="1"/>
    <col min="11280" max="11518" width="9.109375" style="218"/>
    <col min="11519" max="11519" width="5.33203125" style="218" customWidth="1"/>
    <col min="11520" max="11520" width="4.6640625" style="218" customWidth="1"/>
    <col min="11521" max="11521" width="27.33203125" style="218" customWidth="1"/>
    <col min="11522" max="11522" width="9.109375" style="218" customWidth="1"/>
    <col min="11523" max="11523" width="18.33203125" style="218" customWidth="1"/>
    <col min="11524" max="11524" width="9.33203125" style="218" customWidth="1"/>
    <col min="11525" max="11534" width="7.33203125" style="218" customWidth="1"/>
    <col min="11535" max="11535" width="9.44140625" style="218" customWidth="1"/>
    <col min="11536" max="11774" width="9.109375" style="218"/>
    <col min="11775" max="11775" width="5.33203125" style="218" customWidth="1"/>
    <col min="11776" max="11776" width="4.6640625" style="218" customWidth="1"/>
    <col min="11777" max="11777" width="27.33203125" style="218" customWidth="1"/>
    <col min="11778" max="11778" width="9.109375" style="218" customWidth="1"/>
    <col min="11779" max="11779" width="18.33203125" style="218" customWidth="1"/>
    <col min="11780" max="11780" width="9.33203125" style="218" customWidth="1"/>
    <col min="11781" max="11790" width="7.33203125" style="218" customWidth="1"/>
    <col min="11791" max="11791" width="9.44140625" style="218" customWidth="1"/>
    <col min="11792" max="12030" width="9.109375" style="218"/>
    <col min="12031" max="12031" width="5.33203125" style="218" customWidth="1"/>
    <col min="12032" max="12032" width="4.6640625" style="218" customWidth="1"/>
    <col min="12033" max="12033" width="27.33203125" style="218" customWidth="1"/>
    <col min="12034" max="12034" width="9.109375" style="218" customWidth="1"/>
    <col min="12035" max="12035" width="18.33203125" style="218" customWidth="1"/>
    <col min="12036" max="12036" width="9.33203125" style="218" customWidth="1"/>
    <col min="12037" max="12046" width="7.33203125" style="218" customWidth="1"/>
    <col min="12047" max="12047" width="9.44140625" style="218" customWidth="1"/>
    <col min="12048" max="12286" width="9.109375" style="218"/>
    <col min="12287" max="12287" width="5.33203125" style="218" customWidth="1"/>
    <col min="12288" max="12288" width="4.6640625" style="218" customWidth="1"/>
    <col min="12289" max="12289" width="27.33203125" style="218" customWidth="1"/>
    <col min="12290" max="12290" width="9.109375" style="218" customWidth="1"/>
    <col min="12291" max="12291" width="18.33203125" style="218" customWidth="1"/>
    <col min="12292" max="12292" width="9.33203125" style="218" customWidth="1"/>
    <col min="12293" max="12302" width="7.33203125" style="218" customWidth="1"/>
    <col min="12303" max="12303" width="9.44140625" style="218" customWidth="1"/>
    <col min="12304" max="12542" width="9.109375" style="218"/>
    <col min="12543" max="12543" width="5.33203125" style="218" customWidth="1"/>
    <col min="12544" max="12544" width="4.6640625" style="218" customWidth="1"/>
    <col min="12545" max="12545" width="27.33203125" style="218" customWidth="1"/>
    <col min="12546" max="12546" width="9.109375" style="218" customWidth="1"/>
    <col min="12547" max="12547" width="18.33203125" style="218" customWidth="1"/>
    <col min="12548" max="12548" width="9.33203125" style="218" customWidth="1"/>
    <col min="12549" max="12558" width="7.33203125" style="218" customWidth="1"/>
    <col min="12559" max="12559" width="9.44140625" style="218" customWidth="1"/>
    <col min="12560" max="12798" width="9.109375" style="218"/>
    <col min="12799" max="12799" width="5.33203125" style="218" customWidth="1"/>
    <col min="12800" max="12800" width="4.6640625" style="218" customWidth="1"/>
    <col min="12801" max="12801" width="27.33203125" style="218" customWidth="1"/>
    <col min="12802" max="12802" width="9.109375" style="218" customWidth="1"/>
    <col min="12803" max="12803" width="18.33203125" style="218" customWidth="1"/>
    <col min="12804" max="12804" width="9.33203125" style="218" customWidth="1"/>
    <col min="12805" max="12814" width="7.33203125" style="218" customWidth="1"/>
    <col min="12815" max="12815" width="9.44140625" style="218" customWidth="1"/>
    <col min="12816" max="13054" width="9.109375" style="218"/>
    <col min="13055" max="13055" width="5.33203125" style="218" customWidth="1"/>
    <col min="13056" max="13056" width="4.6640625" style="218" customWidth="1"/>
    <col min="13057" max="13057" width="27.33203125" style="218" customWidth="1"/>
    <col min="13058" max="13058" width="9.109375" style="218" customWidth="1"/>
    <col min="13059" max="13059" width="18.33203125" style="218" customWidth="1"/>
    <col min="13060" max="13060" width="9.33203125" style="218" customWidth="1"/>
    <col min="13061" max="13070" width="7.33203125" style="218" customWidth="1"/>
    <col min="13071" max="13071" width="9.44140625" style="218" customWidth="1"/>
    <col min="13072" max="13310" width="9.109375" style="218"/>
    <col min="13311" max="13311" width="5.33203125" style="218" customWidth="1"/>
    <col min="13312" max="13312" width="4.6640625" style="218" customWidth="1"/>
    <col min="13313" max="13313" width="27.33203125" style="218" customWidth="1"/>
    <col min="13314" max="13314" width="9.109375" style="218" customWidth="1"/>
    <col min="13315" max="13315" width="18.33203125" style="218" customWidth="1"/>
    <col min="13316" max="13316" width="9.33203125" style="218" customWidth="1"/>
    <col min="13317" max="13326" width="7.33203125" style="218" customWidth="1"/>
    <col min="13327" max="13327" width="9.44140625" style="218" customWidth="1"/>
    <col min="13328" max="13566" width="9.109375" style="218"/>
    <col min="13567" max="13567" width="5.33203125" style="218" customWidth="1"/>
    <col min="13568" max="13568" width="4.6640625" style="218" customWidth="1"/>
    <col min="13569" max="13569" width="27.33203125" style="218" customWidth="1"/>
    <col min="13570" max="13570" width="9.109375" style="218" customWidth="1"/>
    <col min="13571" max="13571" width="18.33203125" style="218" customWidth="1"/>
    <col min="13572" max="13572" width="9.33203125" style="218" customWidth="1"/>
    <col min="13573" max="13582" width="7.33203125" style="218" customWidth="1"/>
    <col min="13583" max="13583" width="9.44140625" style="218" customWidth="1"/>
    <col min="13584" max="13822" width="9.109375" style="218"/>
    <col min="13823" max="13823" width="5.33203125" style="218" customWidth="1"/>
    <col min="13824" max="13824" width="4.6640625" style="218" customWidth="1"/>
    <col min="13825" max="13825" width="27.33203125" style="218" customWidth="1"/>
    <col min="13826" max="13826" width="9.109375" style="218" customWidth="1"/>
    <col min="13827" max="13827" width="18.33203125" style="218" customWidth="1"/>
    <col min="13828" max="13828" width="9.33203125" style="218" customWidth="1"/>
    <col min="13829" max="13838" width="7.33203125" style="218" customWidth="1"/>
    <col min="13839" max="13839" width="9.44140625" style="218" customWidth="1"/>
    <col min="13840" max="14078" width="9.109375" style="218"/>
    <col min="14079" max="14079" width="5.33203125" style="218" customWidth="1"/>
    <col min="14080" max="14080" width="4.6640625" style="218" customWidth="1"/>
    <col min="14081" max="14081" width="27.33203125" style="218" customWidth="1"/>
    <col min="14082" max="14082" width="9.109375" style="218" customWidth="1"/>
    <col min="14083" max="14083" width="18.33203125" style="218" customWidth="1"/>
    <col min="14084" max="14084" width="9.33203125" style="218" customWidth="1"/>
    <col min="14085" max="14094" width="7.33203125" style="218" customWidth="1"/>
    <col min="14095" max="14095" width="9.44140625" style="218" customWidth="1"/>
    <col min="14096" max="14334" width="9.109375" style="218"/>
    <col min="14335" max="14335" width="5.33203125" style="218" customWidth="1"/>
    <col min="14336" max="14336" width="4.6640625" style="218" customWidth="1"/>
    <col min="14337" max="14337" width="27.33203125" style="218" customWidth="1"/>
    <col min="14338" max="14338" width="9.109375" style="218" customWidth="1"/>
    <col min="14339" max="14339" width="18.33203125" style="218" customWidth="1"/>
    <col min="14340" max="14340" width="9.33203125" style="218" customWidth="1"/>
    <col min="14341" max="14350" width="7.33203125" style="218" customWidth="1"/>
    <col min="14351" max="14351" width="9.44140625" style="218" customWidth="1"/>
    <col min="14352" max="14590" width="9.109375" style="218"/>
    <col min="14591" max="14591" width="5.33203125" style="218" customWidth="1"/>
    <col min="14592" max="14592" width="4.6640625" style="218" customWidth="1"/>
    <col min="14593" max="14593" width="27.33203125" style="218" customWidth="1"/>
    <col min="14594" max="14594" width="9.109375" style="218" customWidth="1"/>
    <col min="14595" max="14595" width="18.33203125" style="218" customWidth="1"/>
    <col min="14596" max="14596" width="9.33203125" style="218" customWidth="1"/>
    <col min="14597" max="14606" width="7.33203125" style="218" customWidth="1"/>
    <col min="14607" max="14607" width="9.44140625" style="218" customWidth="1"/>
    <col min="14608" max="14846" width="9.109375" style="218"/>
    <col min="14847" max="14847" width="5.33203125" style="218" customWidth="1"/>
    <col min="14848" max="14848" width="4.6640625" style="218" customWidth="1"/>
    <col min="14849" max="14849" width="27.33203125" style="218" customWidth="1"/>
    <col min="14850" max="14850" width="9.109375" style="218" customWidth="1"/>
    <col min="14851" max="14851" width="18.33203125" style="218" customWidth="1"/>
    <col min="14852" max="14852" width="9.33203125" style="218" customWidth="1"/>
    <col min="14853" max="14862" width="7.33203125" style="218" customWidth="1"/>
    <col min="14863" max="14863" width="9.44140625" style="218" customWidth="1"/>
    <col min="14864" max="15102" width="9.109375" style="218"/>
    <col min="15103" max="15103" width="5.33203125" style="218" customWidth="1"/>
    <col min="15104" max="15104" width="4.6640625" style="218" customWidth="1"/>
    <col min="15105" max="15105" width="27.33203125" style="218" customWidth="1"/>
    <col min="15106" max="15106" width="9.109375" style="218" customWidth="1"/>
    <col min="15107" max="15107" width="18.33203125" style="218" customWidth="1"/>
    <col min="15108" max="15108" width="9.33203125" style="218" customWidth="1"/>
    <col min="15109" max="15118" width="7.33203125" style="218" customWidth="1"/>
    <col min="15119" max="15119" width="9.44140625" style="218" customWidth="1"/>
    <col min="15120" max="15358" width="9.109375" style="218"/>
    <col min="15359" max="15359" width="5.33203125" style="218" customWidth="1"/>
    <col min="15360" max="15360" width="4.6640625" style="218" customWidth="1"/>
    <col min="15361" max="15361" width="27.33203125" style="218" customWidth="1"/>
    <col min="15362" max="15362" width="9.109375" style="218" customWidth="1"/>
    <col min="15363" max="15363" width="18.33203125" style="218" customWidth="1"/>
    <col min="15364" max="15364" width="9.33203125" style="218" customWidth="1"/>
    <col min="15365" max="15374" width="7.33203125" style="218" customWidth="1"/>
    <col min="15375" max="15375" width="9.44140625" style="218" customWidth="1"/>
    <col min="15376" max="15614" width="9.109375" style="218"/>
    <col min="15615" max="15615" width="5.33203125" style="218" customWidth="1"/>
    <col min="15616" max="15616" width="4.6640625" style="218" customWidth="1"/>
    <col min="15617" max="15617" width="27.33203125" style="218" customWidth="1"/>
    <col min="15618" max="15618" width="9.109375" style="218" customWidth="1"/>
    <col min="15619" max="15619" width="18.33203125" style="218" customWidth="1"/>
    <col min="15620" max="15620" width="9.33203125" style="218" customWidth="1"/>
    <col min="15621" max="15630" width="7.33203125" style="218" customWidth="1"/>
    <col min="15631" max="15631" width="9.44140625" style="218" customWidth="1"/>
    <col min="15632" max="15870" width="9.109375" style="218"/>
    <col min="15871" max="15871" width="5.33203125" style="218" customWidth="1"/>
    <col min="15872" max="15872" width="4.6640625" style="218" customWidth="1"/>
    <col min="15873" max="15873" width="27.33203125" style="218" customWidth="1"/>
    <col min="15874" max="15874" width="9.109375" style="218" customWidth="1"/>
    <col min="15875" max="15875" width="18.33203125" style="218" customWidth="1"/>
    <col min="15876" max="15876" width="9.33203125" style="218" customWidth="1"/>
    <col min="15877" max="15886" width="7.33203125" style="218" customWidth="1"/>
    <col min="15887" max="15887" width="9.44140625" style="218" customWidth="1"/>
    <col min="15888" max="16126" width="9.109375" style="218"/>
    <col min="16127" max="16127" width="5.33203125" style="218" customWidth="1"/>
    <col min="16128" max="16128" width="4.6640625" style="218" customWidth="1"/>
    <col min="16129" max="16129" width="27.33203125" style="218" customWidth="1"/>
    <col min="16130" max="16130" width="9.109375" style="218" customWidth="1"/>
    <col min="16131" max="16131" width="18.33203125" style="218" customWidth="1"/>
    <col min="16132" max="16132" width="9.33203125" style="218" customWidth="1"/>
    <col min="16133" max="16142" width="7.33203125" style="218" customWidth="1"/>
    <col min="16143" max="16143" width="9.44140625" style="218" customWidth="1"/>
    <col min="16144" max="16384" width="9.109375" style="218"/>
  </cols>
  <sheetData>
    <row r="1" spans="1:16" ht="18" x14ac:dyDescent="0.35">
      <c r="A1" s="625"/>
      <c r="B1" s="625"/>
      <c r="C1" s="625"/>
      <c r="D1" s="625"/>
      <c r="E1" s="625"/>
      <c r="F1" s="625"/>
      <c r="G1" s="625"/>
      <c r="H1" s="625"/>
      <c r="I1" s="625"/>
      <c r="J1" s="625"/>
      <c r="K1" s="625"/>
      <c r="L1" s="625"/>
      <c r="M1" s="625"/>
      <c r="N1" s="625"/>
      <c r="O1" s="625"/>
    </row>
    <row r="2" spans="1:16" ht="18" customHeight="1" x14ac:dyDescent="0.25">
      <c r="A2" s="622" t="s">
        <v>172</v>
      </c>
      <c r="B2" s="622"/>
      <c r="C2" s="622"/>
      <c r="D2" s="622"/>
      <c r="E2" s="622"/>
      <c r="F2" s="622"/>
      <c r="G2" s="622"/>
      <c r="H2" s="622"/>
      <c r="I2" s="622"/>
      <c r="J2" s="622"/>
      <c r="K2" s="622"/>
      <c r="L2" s="622"/>
      <c r="M2" s="622"/>
      <c r="N2" s="622"/>
      <c r="O2" s="622"/>
    </row>
    <row r="3" spans="1:16" ht="24.75" customHeight="1" x14ac:dyDescent="0.3">
      <c r="B3" s="219"/>
      <c r="C3" s="260"/>
      <c r="D3" s="219"/>
      <c r="E3" s="219"/>
      <c r="F3" s="219"/>
      <c r="G3" s="219"/>
      <c r="H3" s="219"/>
      <c r="I3" s="219"/>
      <c r="J3" s="219"/>
      <c r="K3" s="219"/>
      <c r="L3" s="219"/>
      <c r="M3" s="219"/>
      <c r="N3" s="219"/>
      <c r="O3" s="219"/>
    </row>
    <row r="4" spans="1:16" ht="26.25" customHeight="1" x14ac:dyDescent="0.25">
      <c r="A4" s="626"/>
      <c r="B4" s="626"/>
      <c r="C4" s="626"/>
      <c r="D4" s="626"/>
      <c r="E4" s="626"/>
      <c r="F4" s="626"/>
      <c r="G4" s="626"/>
      <c r="H4" s="626"/>
      <c r="I4" s="626"/>
      <c r="J4" s="626"/>
      <c r="K4" s="626"/>
      <c r="L4" s="626"/>
      <c r="M4" s="626"/>
      <c r="N4" s="626"/>
      <c r="O4" s="626"/>
    </row>
    <row r="5" spans="1:16" ht="26.25" customHeight="1" x14ac:dyDescent="0.25">
      <c r="A5" s="220"/>
      <c r="B5" s="220"/>
      <c r="C5" s="627" t="s">
        <v>112</v>
      </c>
      <c r="D5" s="627"/>
      <c r="E5" s="627"/>
      <c r="F5" s="627"/>
      <c r="G5" s="627"/>
      <c r="H5" s="627"/>
      <c r="I5" s="628" t="s">
        <v>113</v>
      </c>
      <c r="J5" s="628"/>
      <c r="K5" s="628"/>
      <c r="L5" s="628"/>
      <c r="M5" s="628"/>
      <c r="N5" s="628"/>
      <c r="O5" s="220"/>
    </row>
    <row r="6" spans="1:16" ht="33" customHeight="1" x14ac:dyDescent="0.35">
      <c r="A6" s="221"/>
      <c r="B6" s="222"/>
      <c r="C6" s="261"/>
      <c r="D6" s="223"/>
      <c r="E6" s="223"/>
      <c r="F6" s="223"/>
      <c r="G6" s="223"/>
      <c r="H6" s="223"/>
      <c r="I6" s="628"/>
      <c r="J6" s="628"/>
      <c r="K6" s="628"/>
      <c r="L6" s="628"/>
      <c r="M6" s="628"/>
      <c r="N6" s="628"/>
      <c r="O6" s="223"/>
    </row>
    <row r="7" spans="1:16" s="224" customFormat="1" ht="15" customHeight="1" thickBot="1" x14ac:dyDescent="0.3">
      <c r="A7" s="225"/>
      <c r="B7" s="226"/>
      <c r="C7" s="624"/>
      <c r="D7" s="624"/>
      <c r="E7" s="624"/>
      <c r="F7" s="624"/>
      <c r="G7" s="624"/>
      <c r="H7" s="624"/>
      <c r="I7" s="624"/>
      <c r="J7" s="624"/>
      <c r="K7" s="624"/>
      <c r="L7" s="624"/>
      <c r="M7" s="624"/>
      <c r="N7" s="624"/>
      <c r="O7" s="624"/>
    </row>
    <row r="8" spans="1:16" ht="15.75" customHeight="1" x14ac:dyDescent="0.25">
      <c r="A8" s="633" t="s">
        <v>1</v>
      </c>
      <c r="B8" s="629" t="s">
        <v>114</v>
      </c>
      <c r="C8" s="635" t="s">
        <v>10</v>
      </c>
      <c r="D8" s="637" t="s">
        <v>1</v>
      </c>
      <c r="E8" s="637" t="s">
        <v>115</v>
      </c>
      <c r="F8" s="637"/>
      <c r="G8" s="637"/>
      <c r="H8" s="637"/>
      <c r="I8" s="637"/>
      <c r="J8" s="637"/>
      <c r="K8" s="637"/>
      <c r="L8" s="637"/>
      <c r="M8" s="637"/>
      <c r="N8" s="637"/>
      <c r="O8" s="629" t="s">
        <v>94</v>
      </c>
      <c r="P8" s="631" t="s">
        <v>116</v>
      </c>
    </row>
    <row r="9" spans="1:16" x14ac:dyDescent="0.25">
      <c r="A9" s="634"/>
      <c r="B9" s="630"/>
      <c r="C9" s="636"/>
      <c r="D9" s="638"/>
      <c r="E9" s="332">
        <v>1</v>
      </c>
      <c r="F9" s="332">
        <v>2</v>
      </c>
      <c r="G9" s="332">
        <v>3</v>
      </c>
      <c r="H9" s="332">
        <v>4</v>
      </c>
      <c r="I9" s="332">
        <v>5</v>
      </c>
      <c r="J9" s="332">
        <v>6</v>
      </c>
      <c r="K9" s="332">
        <v>7</v>
      </c>
      <c r="L9" s="332">
        <v>8</v>
      </c>
      <c r="M9" s="332">
        <v>9</v>
      </c>
      <c r="N9" s="332">
        <v>10</v>
      </c>
      <c r="O9" s="630"/>
      <c r="P9" s="632"/>
    </row>
    <row r="10" spans="1:16" ht="25.05" customHeight="1" x14ac:dyDescent="0.35">
      <c r="A10" s="228">
        <v>1</v>
      </c>
      <c r="B10" s="310" t="s">
        <v>178</v>
      </c>
      <c r="C10" s="312" t="s">
        <v>148</v>
      </c>
      <c r="D10" s="346">
        <v>39</v>
      </c>
      <c r="E10" s="229"/>
      <c r="F10" s="229"/>
      <c r="G10" s="229"/>
      <c r="H10" s="229"/>
      <c r="I10" s="229"/>
      <c r="J10" s="229"/>
      <c r="K10" s="229"/>
      <c r="L10" s="229"/>
      <c r="M10" s="229"/>
      <c r="N10" s="229"/>
      <c r="O10" s="269"/>
      <c r="P10" s="269"/>
    </row>
    <row r="11" spans="1:16" s="227" customFormat="1" ht="25.05" customHeight="1" x14ac:dyDescent="0.35">
      <c r="A11" s="228">
        <v>2</v>
      </c>
      <c r="B11" s="310" t="s">
        <v>179</v>
      </c>
      <c r="C11" s="312" t="s">
        <v>148</v>
      </c>
      <c r="D11" s="346">
        <v>50</v>
      </c>
      <c r="E11" s="229"/>
      <c r="F11" s="229"/>
      <c r="G11" s="229"/>
      <c r="H11" s="229"/>
      <c r="I11" s="229"/>
      <c r="J11" s="229"/>
      <c r="K11" s="229"/>
      <c r="L11" s="229"/>
      <c r="M11" s="229"/>
      <c r="N11" s="229"/>
      <c r="O11" s="231"/>
      <c r="P11" s="231"/>
    </row>
    <row r="12" spans="1:16" s="227" customFormat="1" ht="25.05" customHeight="1" x14ac:dyDescent="0.35">
      <c r="A12" s="228">
        <v>3</v>
      </c>
      <c r="B12" s="310" t="s">
        <v>180</v>
      </c>
      <c r="C12" s="312" t="s">
        <v>148</v>
      </c>
      <c r="D12" s="346">
        <v>98</v>
      </c>
      <c r="E12" s="229"/>
      <c r="F12" s="229"/>
      <c r="G12" s="229"/>
      <c r="H12" s="229"/>
      <c r="I12" s="229"/>
      <c r="J12" s="229"/>
      <c r="K12" s="229"/>
      <c r="L12" s="229"/>
      <c r="M12" s="229"/>
      <c r="N12" s="229"/>
      <c r="O12" s="231"/>
      <c r="P12" s="231"/>
    </row>
    <row r="13" spans="1:16" s="227" customFormat="1" ht="25.05" customHeight="1" x14ac:dyDescent="0.35">
      <c r="A13" s="228">
        <v>4</v>
      </c>
      <c r="B13" s="310" t="s">
        <v>181</v>
      </c>
      <c r="C13" s="312" t="s">
        <v>148</v>
      </c>
      <c r="D13" s="346">
        <v>100</v>
      </c>
      <c r="E13" s="229"/>
      <c r="F13" s="229"/>
      <c r="G13" s="229"/>
      <c r="H13" s="229"/>
      <c r="I13" s="229"/>
      <c r="J13" s="229"/>
      <c r="K13" s="229"/>
      <c r="L13" s="229"/>
      <c r="M13" s="229"/>
      <c r="N13" s="229"/>
      <c r="O13" s="231"/>
      <c r="P13" s="231"/>
    </row>
    <row r="14" spans="1:16" s="227" customFormat="1" ht="25.05" customHeight="1" x14ac:dyDescent="0.35">
      <c r="A14" s="228">
        <v>5</v>
      </c>
      <c r="B14" s="316" t="s">
        <v>182</v>
      </c>
      <c r="C14" s="312" t="s">
        <v>183</v>
      </c>
      <c r="D14" s="346">
        <v>96</v>
      </c>
      <c r="E14" s="229"/>
      <c r="F14" s="229"/>
      <c r="G14" s="229"/>
      <c r="H14" s="229"/>
      <c r="I14" s="229"/>
      <c r="J14" s="229"/>
      <c r="K14" s="229"/>
      <c r="L14" s="229"/>
      <c r="M14" s="229"/>
      <c r="N14" s="229"/>
      <c r="O14" s="231"/>
      <c r="P14" s="231"/>
    </row>
    <row r="15" spans="1:16" s="227" customFormat="1" ht="25.05" customHeight="1" x14ac:dyDescent="0.35">
      <c r="A15" s="228">
        <v>6</v>
      </c>
      <c r="B15" s="316" t="s">
        <v>184</v>
      </c>
      <c r="C15" s="312" t="s">
        <v>183</v>
      </c>
      <c r="D15" s="346">
        <v>99</v>
      </c>
      <c r="E15" s="229"/>
      <c r="F15" s="229"/>
      <c r="G15" s="229"/>
      <c r="H15" s="229"/>
      <c r="I15" s="229"/>
      <c r="J15" s="229"/>
      <c r="K15" s="229"/>
      <c r="L15" s="229"/>
      <c r="M15" s="229"/>
      <c r="N15" s="229"/>
      <c r="O15" s="231"/>
      <c r="P15" s="231"/>
    </row>
    <row r="16" spans="1:16" s="227" customFormat="1" ht="25.05" customHeight="1" x14ac:dyDescent="0.35">
      <c r="A16" s="228">
        <v>7</v>
      </c>
      <c r="B16" s="317" t="s">
        <v>185</v>
      </c>
      <c r="C16" s="312" t="s">
        <v>183</v>
      </c>
      <c r="D16" s="346">
        <v>94</v>
      </c>
      <c r="E16" s="229"/>
      <c r="F16" s="229"/>
      <c r="G16" s="229"/>
      <c r="H16" s="229"/>
      <c r="I16" s="229"/>
      <c r="J16" s="229"/>
      <c r="K16" s="229"/>
      <c r="L16" s="229"/>
      <c r="M16" s="229"/>
      <c r="N16" s="229"/>
      <c r="O16" s="231"/>
      <c r="P16" s="231"/>
    </row>
    <row r="17" spans="1:16" s="227" customFormat="1" ht="25.05" customHeight="1" x14ac:dyDescent="0.35">
      <c r="A17" s="228">
        <v>8</v>
      </c>
      <c r="B17" s="317" t="s">
        <v>186</v>
      </c>
      <c r="C17" s="312" t="s">
        <v>183</v>
      </c>
      <c r="D17" s="346">
        <v>97</v>
      </c>
      <c r="E17" s="229"/>
      <c r="F17" s="229"/>
      <c r="G17" s="229"/>
      <c r="H17" s="229"/>
      <c r="I17" s="229"/>
      <c r="J17" s="229"/>
      <c r="K17" s="229"/>
      <c r="L17" s="229"/>
      <c r="M17" s="229"/>
      <c r="N17" s="229"/>
      <c r="O17" s="231"/>
      <c r="P17" s="231"/>
    </row>
    <row r="18" spans="1:16" s="227" customFormat="1" ht="25.05" customHeight="1" x14ac:dyDescent="0.35">
      <c r="A18" s="228">
        <v>9</v>
      </c>
      <c r="B18" s="317" t="s">
        <v>150</v>
      </c>
      <c r="C18" s="312" t="s">
        <v>149</v>
      </c>
      <c r="D18" s="346">
        <v>44</v>
      </c>
      <c r="E18" s="229"/>
      <c r="F18" s="229"/>
      <c r="G18" s="229"/>
      <c r="H18" s="229"/>
      <c r="I18" s="229"/>
      <c r="J18" s="229"/>
      <c r="K18" s="229"/>
      <c r="L18" s="229"/>
      <c r="M18" s="229"/>
      <c r="N18" s="229"/>
      <c r="O18" s="231"/>
      <c r="P18" s="231"/>
    </row>
    <row r="19" spans="1:16" s="227" customFormat="1" ht="25.05" customHeight="1" x14ac:dyDescent="0.35">
      <c r="A19" s="228">
        <v>10</v>
      </c>
      <c r="B19" s="317" t="s">
        <v>187</v>
      </c>
      <c r="C19" s="312" t="s">
        <v>149</v>
      </c>
      <c r="D19" s="346">
        <v>93</v>
      </c>
      <c r="E19" s="229"/>
      <c r="F19" s="229"/>
      <c r="G19" s="229"/>
      <c r="H19" s="229"/>
      <c r="I19" s="229"/>
      <c r="J19" s="229"/>
      <c r="K19" s="229"/>
      <c r="L19" s="229"/>
      <c r="M19" s="229"/>
      <c r="N19" s="229"/>
      <c r="O19" s="231"/>
      <c r="P19" s="231"/>
    </row>
    <row r="20" spans="1:16" s="227" customFormat="1" ht="25.05" customHeight="1" x14ac:dyDescent="0.35">
      <c r="A20" s="228">
        <v>11</v>
      </c>
      <c r="B20" s="317" t="s">
        <v>188</v>
      </c>
      <c r="C20" s="312" t="s">
        <v>149</v>
      </c>
      <c r="D20" s="346">
        <v>92</v>
      </c>
      <c r="E20" s="233"/>
      <c r="F20" s="233"/>
      <c r="G20" s="233"/>
      <c r="H20" s="233"/>
      <c r="I20" s="233"/>
      <c r="J20" s="233"/>
      <c r="K20" s="233"/>
      <c r="L20" s="233"/>
      <c r="M20" s="233"/>
      <c r="N20" s="233"/>
      <c r="O20" s="231"/>
      <c r="P20" s="231"/>
    </row>
    <row r="21" spans="1:16" s="227" customFormat="1" ht="25.05" customHeight="1" x14ac:dyDescent="0.35">
      <c r="A21" s="228">
        <v>12</v>
      </c>
      <c r="B21" s="317" t="s">
        <v>189</v>
      </c>
      <c r="C21" s="312" t="s">
        <v>149</v>
      </c>
      <c r="D21" s="346">
        <v>91</v>
      </c>
      <c r="E21" s="229"/>
      <c r="F21" s="229"/>
      <c r="G21" s="229"/>
      <c r="H21" s="229"/>
      <c r="I21" s="229"/>
      <c r="J21" s="229"/>
      <c r="K21" s="229"/>
      <c r="L21" s="229"/>
      <c r="M21" s="229"/>
      <c r="N21" s="229"/>
      <c r="O21" s="231"/>
      <c r="P21" s="231"/>
    </row>
    <row r="22" spans="1:16" s="227" customFormat="1" ht="25.05" customHeight="1" x14ac:dyDescent="0.35">
      <c r="A22" s="228">
        <v>13</v>
      </c>
      <c r="B22" s="317" t="s">
        <v>137</v>
      </c>
      <c r="C22" s="312" t="s">
        <v>136</v>
      </c>
      <c r="D22" s="346">
        <v>49</v>
      </c>
      <c r="E22" s="229"/>
      <c r="F22" s="229"/>
      <c r="G22" s="229"/>
      <c r="H22" s="229"/>
      <c r="I22" s="229"/>
      <c r="J22" s="229"/>
      <c r="K22" s="229"/>
      <c r="L22" s="229"/>
      <c r="M22" s="229"/>
      <c r="N22" s="229"/>
      <c r="O22" s="231"/>
      <c r="P22" s="231"/>
    </row>
    <row r="23" spans="1:16" s="227" customFormat="1" ht="25.05" customHeight="1" x14ac:dyDescent="0.35">
      <c r="A23" s="228">
        <v>14</v>
      </c>
      <c r="B23" s="317" t="s">
        <v>190</v>
      </c>
      <c r="C23" s="312" t="s">
        <v>136</v>
      </c>
      <c r="D23" s="346">
        <v>36</v>
      </c>
      <c r="E23" s="233"/>
      <c r="F23" s="233"/>
      <c r="G23" s="233"/>
      <c r="H23" s="233"/>
      <c r="I23" s="233"/>
      <c r="J23" s="233"/>
      <c r="K23" s="233"/>
      <c r="L23" s="233"/>
      <c r="M23" s="233"/>
      <c r="N23" s="233"/>
      <c r="O23" s="231"/>
      <c r="P23" s="231"/>
    </row>
    <row r="24" spans="1:16" s="227" customFormat="1" ht="25.05" customHeight="1" x14ac:dyDescent="0.35">
      <c r="A24" s="228">
        <v>15</v>
      </c>
      <c r="B24" s="336"/>
      <c r="C24" s="337"/>
      <c r="D24" s="352"/>
      <c r="E24" s="229"/>
      <c r="F24" s="229"/>
      <c r="G24" s="229"/>
      <c r="H24" s="229"/>
      <c r="I24" s="229"/>
      <c r="J24" s="229"/>
      <c r="K24" s="229"/>
      <c r="L24" s="229"/>
      <c r="M24" s="229"/>
      <c r="N24" s="229"/>
      <c r="O24" s="231"/>
      <c r="P24" s="231"/>
    </row>
    <row r="25" spans="1:16" s="227" customFormat="1" ht="25.05" customHeight="1" x14ac:dyDescent="0.35">
      <c r="A25" s="228">
        <v>16</v>
      </c>
      <c r="B25" s="336"/>
      <c r="C25" s="337"/>
      <c r="D25" s="352"/>
      <c r="E25" s="229"/>
      <c r="F25" s="229"/>
      <c r="G25" s="229"/>
      <c r="H25" s="229"/>
      <c r="I25" s="229"/>
      <c r="J25" s="229"/>
      <c r="K25" s="229"/>
      <c r="L25" s="229"/>
      <c r="M25" s="229"/>
      <c r="N25" s="229"/>
      <c r="O25" s="231"/>
      <c r="P25" s="231"/>
    </row>
    <row r="26" spans="1:16" s="227" customFormat="1" ht="25.05" customHeight="1" x14ac:dyDescent="0.35">
      <c r="A26" s="228">
        <v>17</v>
      </c>
      <c r="B26" s="317" t="s">
        <v>191</v>
      </c>
      <c r="C26" s="312" t="s">
        <v>192</v>
      </c>
      <c r="D26" s="346">
        <v>58</v>
      </c>
      <c r="E26" s="229"/>
      <c r="F26" s="229"/>
      <c r="G26" s="229"/>
      <c r="H26" s="229"/>
      <c r="I26" s="229"/>
      <c r="J26" s="229"/>
      <c r="K26" s="229"/>
      <c r="L26" s="229"/>
      <c r="M26" s="229"/>
      <c r="N26" s="229"/>
      <c r="O26" s="231"/>
      <c r="P26" s="231"/>
    </row>
    <row r="27" spans="1:16" s="227" customFormat="1" ht="25.05" customHeight="1" x14ac:dyDescent="0.35">
      <c r="A27" s="228">
        <v>18</v>
      </c>
      <c r="B27" s="317" t="s">
        <v>193</v>
      </c>
      <c r="C27" s="312" t="s">
        <v>192</v>
      </c>
      <c r="D27" s="346">
        <v>38</v>
      </c>
      <c r="E27" s="229"/>
      <c r="F27" s="229"/>
      <c r="G27" s="229"/>
      <c r="H27" s="229"/>
      <c r="I27" s="229"/>
      <c r="J27" s="229"/>
      <c r="K27" s="229"/>
      <c r="L27" s="229"/>
      <c r="M27" s="229"/>
      <c r="N27" s="229"/>
      <c r="O27" s="231"/>
      <c r="P27" s="231"/>
    </row>
    <row r="28" spans="1:16" s="227" customFormat="1" ht="25.05" customHeight="1" x14ac:dyDescent="0.35">
      <c r="A28" s="228">
        <v>19</v>
      </c>
      <c r="B28" s="317" t="s">
        <v>194</v>
      </c>
      <c r="C28" s="312" t="s">
        <v>192</v>
      </c>
      <c r="D28" s="346">
        <v>37</v>
      </c>
      <c r="E28" s="229"/>
      <c r="F28" s="229"/>
      <c r="G28" s="229"/>
      <c r="H28" s="229"/>
      <c r="I28" s="229"/>
      <c r="J28" s="229"/>
      <c r="K28" s="229"/>
      <c r="L28" s="229"/>
      <c r="M28" s="229"/>
      <c r="N28" s="229"/>
      <c r="O28" s="231"/>
      <c r="P28" s="231"/>
    </row>
    <row r="29" spans="1:16" s="227" customFormat="1" ht="25.05" customHeight="1" x14ac:dyDescent="0.35">
      <c r="A29" s="228">
        <v>20</v>
      </c>
      <c r="B29" s="317" t="s">
        <v>195</v>
      </c>
      <c r="C29" s="312" t="s">
        <v>192</v>
      </c>
      <c r="D29" s="346">
        <v>35</v>
      </c>
      <c r="E29" s="229"/>
      <c r="F29" s="229"/>
      <c r="G29" s="229"/>
      <c r="H29" s="229"/>
      <c r="I29" s="229"/>
      <c r="J29" s="229"/>
      <c r="K29" s="229"/>
      <c r="L29" s="229"/>
      <c r="M29" s="229"/>
      <c r="N29" s="229"/>
      <c r="O29" s="231"/>
      <c r="P29" s="231"/>
    </row>
    <row r="30" spans="1:16" s="227" customFormat="1" ht="25.05" customHeight="1" x14ac:dyDescent="0.35">
      <c r="A30" s="228">
        <v>21</v>
      </c>
      <c r="B30" s="317" t="s">
        <v>196</v>
      </c>
      <c r="C30" s="312" t="s">
        <v>197</v>
      </c>
      <c r="D30" s="346">
        <v>56</v>
      </c>
      <c r="E30" s="229"/>
      <c r="F30" s="229"/>
      <c r="G30" s="229"/>
      <c r="H30" s="229"/>
      <c r="I30" s="229"/>
      <c r="J30" s="229"/>
      <c r="K30" s="229"/>
      <c r="L30" s="229"/>
      <c r="M30" s="229"/>
      <c r="N30" s="229"/>
      <c r="O30" s="231"/>
      <c r="P30" s="231"/>
    </row>
    <row r="31" spans="1:16" s="227" customFormat="1" ht="25.05" customHeight="1" x14ac:dyDescent="0.35">
      <c r="A31" s="228">
        <v>22</v>
      </c>
      <c r="B31" s="317" t="s">
        <v>198</v>
      </c>
      <c r="C31" s="312" t="s">
        <v>197</v>
      </c>
      <c r="D31" s="346">
        <v>73</v>
      </c>
      <c r="E31" s="229"/>
      <c r="F31" s="229"/>
      <c r="G31" s="229"/>
      <c r="H31" s="229"/>
      <c r="I31" s="229"/>
      <c r="J31" s="229"/>
      <c r="K31" s="229"/>
      <c r="L31" s="229"/>
      <c r="M31" s="229"/>
      <c r="N31" s="229"/>
      <c r="O31" s="231"/>
      <c r="P31" s="231"/>
    </row>
    <row r="32" spans="1:16" s="227" customFormat="1" ht="25.05" customHeight="1" x14ac:dyDescent="0.35">
      <c r="A32" s="228">
        <v>23</v>
      </c>
      <c r="B32" s="317" t="s">
        <v>199</v>
      </c>
      <c r="C32" s="312" t="s">
        <v>197</v>
      </c>
      <c r="D32" s="346">
        <v>57</v>
      </c>
      <c r="E32" s="229"/>
      <c r="F32" s="229"/>
      <c r="G32" s="229"/>
      <c r="H32" s="229"/>
      <c r="I32" s="229"/>
      <c r="J32" s="229"/>
      <c r="K32" s="229"/>
      <c r="L32" s="229"/>
      <c r="M32" s="229"/>
      <c r="N32" s="229"/>
      <c r="O32" s="231"/>
      <c r="P32" s="231"/>
    </row>
    <row r="33" spans="1:16" s="227" customFormat="1" ht="25.05" customHeight="1" x14ac:dyDescent="0.35">
      <c r="A33" s="228">
        <v>24</v>
      </c>
      <c r="B33" s="317" t="s">
        <v>200</v>
      </c>
      <c r="C33" s="312" t="s">
        <v>197</v>
      </c>
      <c r="D33" s="346">
        <v>59</v>
      </c>
      <c r="E33" s="229"/>
      <c r="F33" s="229"/>
      <c r="G33" s="229"/>
      <c r="H33" s="229"/>
      <c r="I33" s="229"/>
      <c r="J33" s="229"/>
      <c r="K33" s="229"/>
      <c r="L33" s="229"/>
      <c r="M33" s="229"/>
      <c r="N33" s="229"/>
      <c r="O33" s="231"/>
      <c r="P33" s="231"/>
    </row>
    <row r="34" spans="1:16" s="227" customFormat="1" ht="25.05" customHeight="1" x14ac:dyDescent="0.35">
      <c r="A34" s="228">
        <v>25</v>
      </c>
      <c r="B34" s="317" t="s">
        <v>201</v>
      </c>
      <c r="C34" s="312" t="s">
        <v>142</v>
      </c>
      <c r="D34" s="346">
        <v>70</v>
      </c>
      <c r="E34" s="229"/>
      <c r="F34" s="229"/>
      <c r="G34" s="229"/>
      <c r="H34" s="229"/>
      <c r="I34" s="229"/>
      <c r="J34" s="229"/>
      <c r="K34" s="229"/>
      <c r="L34" s="229"/>
      <c r="M34" s="229"/>
      <c r="N34" s="229"/>
      <c r="O34" s="231"/>
      <c r="P34" s="231"/>
    </row>
    <row r="35" spans="1:16" s="227" customFormat="1" ht="25.05" customHeight="1" x14ac:dyDescent="0.35">
      <c r="A35" s="228">
        <v>26</v>
      </c>
      <c r="B35" s="317" t="s">
        <v>144</v>
      </c>
      <c r="C35" s="312" t="s">
        <v>142</v>
      </c>
      <c r="D35" s="346">
        <v>71</v>
      </c>
      <c r="E35" s="229"/>
      <c r="F35" s="229"/>
      <c r="G35" s="229"/>
      <c r="H35" s="229"/>
      <c r="I35" s="229"/>
      <c r="J35" s="229"/>
      <c r="K35" s="229"/>
      <c r="L35" s="229"/>
      <c r="M35" s="229"/>
      <c r="N35" s="229"/>
      <c r="O35" s="231"/>
      <c r="P35" s="231"/>
    </row>
    <row r="36" spans="1:16" s="227" customFormat="1" ht="25.05" customHeight="1" x14ac:dyDescent="0.35">
      <c r="A36" s="228">
        <v>27</v>
      </c>
      <c r="B36" s="317" t="s">
        <v>143</v>
      </c>
      <c r="C36" s="312" t="s">
        <v>142</v>
      </c>
      <c r="D36" s="346">
        <v>72</v>
      </c>
      <c r="E36" s="229"/>
      <c r="F36" s="229"/>
      <c r="G36" s="229"/>
      <c r="H36" s="229"/>
      <c r="I36" s="229"/>
      <c r="J36" s="229"/>
      <c r="K36" s="229"/>
      <c r="L36" s="229"/>
      <c r="M36" s="229"/>
      <c r="N36" s="229"/>
      <c r="O36" s="231"/>
      <c r="P36" s="231"/>
    </row>
    <row r="37" spans="1:16" s="227" customFormat="1" ht="25.05" customHeight="1" x14ac:dyDescent="0.35">
      <c r="A37" s="228">
        <v>28</v>
      </c>
      <c r="B37" s="317" t="s">
        <v>202</v>
      </c>
      <c r="C37" s="312" t="s">
        <v>142</v>
      </c>
      <c r="D37" s="346">
        <v>74</v>
      </c>
      <c r="E37" s="229"/>
      <c r="F37" s="229"/>
      <c r="G37" s="229"/>
      <c r="H37" s="229"/>
      <c r="I37" s="229"/>
      <c r="J37" s="229"/>
      <c r="K37" s="229"/>
      <c r="L37" s="229"/>
      <c r="M37" s="229"/>
      <c r="N37" s="229"/>
      <c r="O37" s="231"/>
      <c r="P37" s="231"/>
    </row>
    <row r="38" spans="1:16" s="227" customFormat="1" ht="25.05" customHeight="1" x14ac:dyDescent="0.35">
      <c r="A38" s="228">
        <v>29</v>
      </c>
      <c r="B38" s="317" t="s">
        <v>203</v>
      </c>
      <c r="C38" s="312" t="s">
        <v>152</v>
      </c>
      <c r="D38" s="346">
        <v>69</v>
      </c>
      <c r="E38" s="229"/>
      <c r="F38" s="229"/>
      <c r="G38" s="229"/>
      <c r="H38" s="229"/>
      <c r="I38" s="229"/>
      <c r="J38" s="229"/>
      <c r="K38" s="229"/>
      <c r="L38" s="229"/>
      <c r="M38" s="229"/>
      <c r="N38" s="229"/>
      <c r="O38" s="231"/>
      <c r="P38" s="231"/>
    </row>
    <row r="39" spans="1:16" s="227" customFormat="1" ht="25.05" customHeight="1" x14ac:dyDescent="0.35">
      <c r="A39" s="228">
        <v>30</v>
      </c>
      <c r="B39" s="317" t="s">
        <v>153</v>
      </c>
      <c r="C39" s="312" t="s">
        <v>152</v>
      </c>
      <c r="D39" s="346">
        <v>68</v>
      </c>
      <c r="E39" s="229"/>
      <c r="F39" s="229"/>
      <c r="G39" s="229"/>
      <c r="H39" s="229"/>
      <c r="I39" s="229"/>
      <c r="J39" s="229"/>
      <c r="K39" s="229"/>
      <c r="L39" s="229"/>
      <c r="M39" s="229"/>
      <c r="N39" s="229"/>
      <c r="O39" s="231"/>
      <c r="P39" s="231"/>
    </row>
    <row r="40" spans="1:16" s="227" customFormat="1" ht="25.05" customHeight="1" x14ac:dyDescent="0.35">
      <c r="A40" s="228">
        <v>31</v>
      </c>
      <c r="B40" s="317" t="s">
        <v>204</v>
      </c>
      <c r="C40" s="312" t="s">
        <v>152</v>
      </c>
      <c r="D40" s="346">
        <v>67</v>
      </c>
      <c r="E40" s="229"/>
      <c r="F40" s="229"/>
      <c r="G40" s="229"/>
      <c r="H40" s="229"/>
      <c r="I40" s="229"/>
      <c r="J40" s="229"/>
      <c r="K40" s="229"/>
      <c r="L40" s="229"/>
      <c r="M40" s="229"/>
      <c r="N40" s="229"/>
      <c r="O40" s="231"/>
      <c r="P40" s="231"/>
    </row>
    <row r="41" spans="1:16" s="227" customFormat="1" ht="25.05" customHeight="1" x14ac:dyDescent="0.35">
      <c r="A41" s="228">
        <v>32</v>
      </c>
      <c r="B41" s="317" t="s">
        <v>205</v>
      </c>
      <c r="C41" s="312" t="s">
        <v>152</v>
      </c>
      <c r="D41" s="346">
        <v>66</v>
      </c>
      <c r="E41" s="229"/>
      <c r="F41" s="229"/>
      <c r="G41" s="229"/>
      <c r="H41" s="229"/>
      <c r="I41" s="229"/>
      <c r="J41" s="229"/>
      <c r="K41" s="229"/>
      <c r="L41" s="229"/>
      <c r="M41" s="229"/>
      <c r="N41" s="229"/>
      <c r="O41" s="231"/>
      <c r="P41" s="231"/>
    </row>
    <row r="42" spans="1:16" s="227" customFormat="1" ht="25.05" customHeight="1" x14ac:dyDescent="0.35">
      <c r="A42" s="228">
        <v>33</v>
      </c>
      <c r="B42" s="317" t="s">
        <v>206</v>
      </c>
      <c r="C42" s="321" t="s">
        <v>145</v>
      </c>
      <c r="D42" s="346">
        <v>52</v>
      </c>
      <c r="E42" s="229"/>
      <c r="F42" s="229"/>
      <c r="G42" s="229"/>
      <c r="H42" s="229"/>
      <c r="I42" s="229"/>
      <c r="J42" s="229"/>
      <c r="K42" s="229"/>
      <c r="L42" s="229"/>
      <c r="M42" s="229"/>
      <c r="N42" s="229"/>
      <c r="O42" s="231"/>
      <c r="P42" s="231"/>
    </row>
    <row r="43" spans="1:16" s="227" customFormat="1" ht="25.05" customHeight="1" x14ac:dyDescent="0.35">
      <c r="A43" s="228">
        <v>34</v>
      </c>
      <c r="B43" s="317" t="s">
        <v>207</v>
      </c>
      <c r="C43" s="321" t="s">
        <v>145</v>
      </c>
      <c r="D43" s="346">
        <v>60</v>
      </c>
      <c r="E43" s="229"/>
      <c r="F43" s="229"/>
      <c r="G43" s="229"/>
      <c r="H43" s="229"/>
      <c r="I43" s="229"/>
      <c r="J43" s="229"/>
      <c r="K43" s="229"/>
      <c r="L43" s="229"/>
      <c r="M43" s="229"/>
      <c r="N43" s="229"/>
      <c r="O43" s="231"/>
      <c r="P43" s="231"/>
    </row>
    <row r="44" spans="1:16" s="227" customFormat="1" ht="25.05" customHeight="1" x14ac:dyDescent="0.35">
      <c r="A44" s="228">
        <v>35</v>
      </c>
      <c r="B44" s="317" t="s">
        <v>208</v>
      </c>
      <c r="C44" s="321" t="s">
        <v>145</v>
      </c>
      <c r="D44" s="346">
        <v>65</v>
      </c>
      <c r="E44" s="229"/>
      <c r="F44" s="229"/>
      <c r="G44" s="229"/>
      <c r="H44" s="229"/>
      <c r="I44" s="229"/>
      <c r="J44" s="229"/>
      <c r="K44" s="229"/>
      <c r="L44" s="229"/>
      <c r="M44" s="229"/>
      <c r="N44" s="229"/>
      <c r="O44" s="231"/>
      <c r="P44" s="231"/>
    </row>
    <row r="45" spans="1:16" s="227" customFormat="1" ht="25.05" customHeight="1" x14ac:dyDescent="0.35">
      <c r="A45" s="228">
        <v>36</v>
      </c>
      <c r="B45" s="317" t="s">
        <v>209</v>
      </c>
      <c r="C45" s="321" t="s">
        <v>145</v>
      </c>
      <c r="D45" s="346">
        <v>64</v>
      </c>
      <c r="E45" s="229"/>
      <c r="F45" s="229"/>
      <c r="G45" s="229"/>
      <c r="H45" s="229"/>
      <c r="I45" s="229"/>
      <c r="J45" s="229"/>
      <c r="K45" s="229"/>
      <c r="L45" s="229"/>
      <c r="M45" s="229"/>
      <c r="N45" s="229"/>
      <c r="O45" s="231"/>
      <c r="P45" s="231"/>
    </row>
    <row r="46" spans="1:16" s="227" customFormat="1" ht="25.05" customHeight="1" x14ac:dyDescent="0.35">
      <c r="A46" s="228">
        <v>37</v>
      </c>
      <c r="B46" s="317" t="s">
        <v>210</v>
      </c>
      <c r="C46" s="321" t="s">
        <v>151</v>
      </c>
      <c r="D46" s="346">
        <v>53</v>
      </c>
      <c r="E46" s="229"/>
      <c r="F46" s="229"/>
      <c r="G46" s="229"/>
      <c r="H46" s="229"/>
      <c r="I46" s="229"/>
      <c r="J46" s="229"/>
      <c r="K46" s="229"/>
      <c r="L46" s="229"/>
      <c r="M46" s="229"/>
      <c r="N46" s="229"/>
      <c r="O46" s="231"/>
      <c r="P46" s="231"/>
    </row>
    <row r="47" spans="1:16" s="227" customFormat="1" ht="25.05" customHeight="1" x14ac:dyDescent="0.35">
      <c r="A47" s="228">
        <v>38</v>
      </c>
      <c r="B47" s="317" t="s">
        <v>211</v>
      </c>
      <c r="C47" s="321" t="s">
        <v>151</v>
      </c>
      <c r="D47" s="346">
        <v>62</v>
      </c>
      <c r="E47" s="229"/>
      <c r="F47" s="229"/>
      <c r="G47" s="229"/>
      <c r="H47" s="229"/>
      <c r="I47" s="229"/>
      <c r="J47" s="229"/>
      <c r="K47" s="229"/>
      <c r="L47" s="229"/>
      <c r="M47" s="229"/>
      <c r="N47" s="229"/>
      <c r="O47" s="231"/>
      <c r="P47" s="231"/>
    </row>
    <row r="48" spans="1:16" s="227" customFormat="1" ht="25.05" customHeight="1" x14ac:dyDescent="0.35">
      <c r="A48" s="228">
        <v>39</v>
      </c>
      <c r="B48" s="317" t="s">
        <v>212</v>
      </c>
      <c r="C48" s="321" t="s">
        <v>151</v>
      </c>
      <c r="D48" s="346">
        <v>55</v>
      </c>
      <c r="E48" s="229"/>
      <c r="F48" s="229"/>
      <c r="G48" s="229"/>
      <c r="H48" s="229"/>
      <c r="I48" s="229"/>
      <c r="J48" s="229"/>
      <c r="K48" s="229"/>
      <c r="L48" s="229"/>
      <c r="M48" s="229"/>
      <c r="N48" s="229"/>
      <c r="O48" s="231"/>
      <c r="P48" s="231"/>
    </row>
    <row r="49" spans="1:16" s="227" customFormat="1" ht="25.05" customHeight="1" x14ac:dyDescent="0.35">
      <c r="A49" s="228">
        <v>40</v>
      </c>
      <c r="B49" s="317" t="s">
        <v>213</v>
      </c>
      <c r="C49" s="321" t="s">
        <v>151</v>
      </c>
      <c r="D49" s="346">
        <v>61</v>
      </c>
      <c r="E49" s="229"/>
      <c r="F49" s="229"/>
      <c r="G49" s="229"/>
      <c r="H49" s="229"/>
      <c r="I49" s="229"/>
      <c r="J49" s="229"/>
      <c r="K49" s="229"/>
      <c r="L49" s="229"/>
      <c r="M49" s="229"/>
      <c r="N49" s="229"/>
      <c r="O49" s="231"/>
      <c r="P49" s="231"/>
    </row>
    <row r="50" spans="1:16" s="227" customFormat="1" ht="25.05" customHeight="1" x14ac:dyDescent="0.35">
      <c r="A50" s="228">
        <v>41</v>
      </c>
      <c r="B50" s="317" t="s">
        <v>141</v>
      </c>
      <c r="C50" s="321" t="s">
        <v>140</v>
      </c>
      <c r="D50" s="346">
        <v>83</v>
      </c>
      <c r="E50" s="229"/>
      <c r="F50" s="229"/>
      <c r="G50" s="229"/>
      <c r="H50" s="229"/>
      <c r="I50" s="229"/>
      <c r="J50" s="229"/>
      <c r="K50" s="229"/>
      <c r="L50" s="229"/>
      <c r="M50" s="229"/>
      <c r="N50" s="229"/>
      <c r="O50" s="231"/>
      <c r="P50" s="231"/>
    </row>
    <row r="51" spans="1:16" s="227" customFormat="1" ht="25.05" customHeight="1" x14ac:dyDescent="0.35">
      <c r="A51" s="228">
        <v>42</v>
      </c>
      <c r="B51" s="317" t="s">
        <v>214</v>
      </c>
      <c r="C51" s="321" t="s">
        <v>140</v>
      </c>
      <c r="D51" s="346">
        <v>63</v>
      </c>
      <c r="E51" s="229"/>
      <c r="F51" s="229"/>
      <c r="G51" s="229"/>
      <c r="H51" s="229"/>
      <c r="I51" s="229"/>
      <c r="J51" s="229"/>
      <c r="K51" s="229"/>
      <c r="L51" s="229"/>
      <c r="M51" s="229"/>
      <c r="N51" s="229"/>
      <c r="O51" s="231"/>
      <c r="P51" s="231"/>
    </row>
    <row r="52" spans="1:16" s="227" customFormat="1" ht="25.05" customHeight="1" x14ac:dyDescent="0.35">
      <c r="A52" s="228">
        <v>43</v>
      </c>
      <c r="B52" s="317" t="s">
        <v>215</v>
      </c>
      <c r="C52" s="321" t="s">
        <v>140</v>
      </c>
      <c r="D52" s="346">
        <v>54</v>
      </c>
      <c r="E52" s="229"/>
      <c r="F52" s="229"/>
      <c r="G52" s="229"/>
      <c r="H52" s="229"/>
      <c r="I52" s="229"/>
      <c r="J52" s="229"/>
      <c r="K52" s="229"/>
      <c r="L52" s="229"/>
      <c r="M52" s="229"/>
      <c r="N52" s="229"/>
      <c r="O52" s="231"/>
      <c r="P52" s="231"/>
    </row>
    <row r="53" spans="1:16" s="227" customFormat="1" ht="25.05" customHeight="1" x14ac:dyDescent="0.35">
      <c r="A53" s="228">
        <v>44</v>
      </c>
      <c r="B53" s="317" t="s">
        <v>216</v>
      </c>
      <c r="C53" s="321" t="s">
        <v>140</v>
      </c>
      <c r="D53" s="346">
        <v>51</v>
      </c>
      <c r="E53" s="229"/>
      <c r="F53" s="229"/>
      <c r="G53" s="229"/>
      <c r="H53" s="229"/>
      <c r="I53" s="229"/>
      <c r="J53" s="229"/>
      <c r="K53" s="229"/>
      <c r="L53" s="229"/>
      <c r="M53" s="229"/>
      <c r="N53" s="229"/>
      <c r="O53" s="231"/>
      <c r="P53" s="231"/>
    </row>
    <row r="54" spans="1:16" s="227" customFormat="1" ht="25.05" customHeight="1" x14ac:dyDescent="0.35">
      <c r="A54" s="228">
        <v>45</v>
      </c>
      <c r="B54" s="317" t="s">
        <v>161</v>
      </c>
      <c r="C54" s="321" t="s">
        <v>160</v>
      </c>
      <c r="D54" s="346">
        <v>85</v>
      </c>
      <c r="E54" s="229"/>
      <c r="F54" s="229"/>
      <c r="G54" s="229"/>
      <c r="H54" s="229"/>
      <c r="I54" s="229"/>
      <c r="J54" s="229"/>
      <c r="K54" s="229"/>
      <c r="L54" s="229"/>
      <c r="M54" s="229"/>
      <c r="N54" s="229"/>
      <c r="O54" s="231"/>
      <c r="P54" s="231"/>
    </row>
    <row r="55" spans="1:16" s="227" customFormat="1" ht="25.05" customHeight="1" x14ac:dyDescent="0.35">
      <c r="A55" s="228">
        <v>46</v>
      </c>
      <c r="B55" s="317" t="s">
        <v>217</v>
      </c>
      <c r="C55" s="321" t="s">
        <v>160</v>
      </c>
      <c r="D55" s="346">
        <v>84</v>
      </c>
      <c r="E55" s="229"/>
      <c r="F55" s="229"/>
      <c r="G55" s="229"/>
      <c r="H55" s="229"/>
      <c r="I55" s="229"/>
      <c r="J55" s="229"/>
      <c r="K55" s="229"/>
      <c r="L55" s="229"/>
      <c r="M55" s="229"/>
      <c r="N55" s="229"/>
      <c r="O55" s="231"/>
      <c r="P55" s="231"/>
    </row>
    <row r="56" spans="1:16" s="227" customFormat="1" ht="25.05" customHeight="1" x14ac:dyDescent="0.35">
      <c r="A56" s="228">
        <v>47</v>
      </c>
      <c r="B56" s="317"/>
      <c r="C56" s="322"/>
      <c r="D56" s="346"/>
      <c r="E56" s="229"/>
      <c r="F56" s="229"/>
      <c r="G56" s="229"/>
      <c r="H56" s="229"/>
      <c r="I56" s="229"/>
      <c r="J56" s="229"/>
      <c r="K56" s="229"/>
      <c r="L56" s="229"/>
      <c r="M56" s="229"/>
      <c r="N56" s="229"/>
      <c r="O56" s="231"/>
      <c r="P56" s="231"/>
    </row>
    <row r="57" spans="1:16" s="227" customFormat="1" ht="25.05" customHeight="1" x14ac:dyDescent="0.35">
      <c r="A57" s="228">
        <v>48</v>
      </c>
      <c r="B57" s="317"/>
      <c r="C57" s="322"/>
      <c r="D57" s="346"/>
      <c r="E57" s="229"/>
      <c r="F57" s="229"/>
      <c r="G57" s="229"/>
      <c r="H57" s="229"/>
      <c r="I57" s="229"/>
      <c r="J57" s="229"/>
      <c r="K57" s="229"/>
      <c r="L57" s="229"/>
      <c r="M57" s="229"/>
      <c r="N57" s="229"/>
      <c r="O57" s="231"/>
      <c r="P57" s="231"/>
    </row>
    <row r="58" spans="1:16" s="227" customFormat="1" ht="25.05" customHeight="1" x14ac:dyDescent="0.35">
      <c r="A58" s="228">
        <v>49</v>
      </c>
      <c r="B58" s="317" t="s">
        <v>134</v>
      </c>
      <c r="C58" s="321" t="s">
        <v>135</v>
      </c>
      <c r="D58" s="346">
        <v>82</v>
      </c>
      <c r="E58" s="229"/>
      <c r="F58" s="229"/>
      <c r="G58" s="229"/>
      <c r="H58" s="229"/>
      <c r="I58" s="229"/>
      <c r="J58" s="229"/>
      <c r="K58" s="229"/>
      <c r="L58" s="229"/>
      <c r="M58" s="229"/>
      <c r="N58" s="229"/>
      <c r="O58" s="231"/>
      <c r="P58" s="231"/>
    </row>
    <row r="59" spans="1:16" s="227" customFormat="1" ht="25.05" customHeight="1" x14ac:dyDescent="0.35">
      <c r="A59" s="228">
        <v>50</v>
      </c>
      <c r="B59" s="317"/>
      <c r="C59" s="312"/>
      <c r="D59" s="346"/>
      <c r="E59" s="229"/>
      <c r="F59" s="229"/>
      <c r="G59" s="229"/>
      <c r="H59" s="229"/>
      <c r="I59" s="229"/>
      <c r="J59" s="229"/>
      <c r="K59" s="229"/>
      <c r="L59" s="229"/>
      <c r="M59" s="229"/>
      <c r="N59" s="229"/>
      <c r="O59" s="231"/>
      <c r="P59" s="231"/>
    </row>
    <row r="60" spans="1:16" s="227" customFormat="1" ht="25.05" customHeight="1" x14ac:dyDescent="0.35">
      <c r="A60" s="228">
        <v>51</v>
      </c>
      <c r="B60" s="317" t="s">
        <v>133</v>
      </c>
      <c r="C60" s="313" t="s">
        <v>135</v>
      </c>
      <c r="D60" s="346">
        <v>88</v>
      </c>
      <c r="E60" s="229"/>
      <c r="F60" s="229"/>
      <c r="G60" s="229"/>
      <c r="H60" s="229"/>
      <c r="I60" s="229"/>
      <c r="J60" s="229"/>
      <c r="K60" s="229"/>
      <c r="L60" s="229"/>
      <c r="M60" s="229"/>
      <c r="N60" s="229"/>
      <c r="O60" s="231"/>
      <c r="P60" s="231"/>
    </row>
    <row r="61" spans="1:16" s="227" customFormat="1" ht="25.05" customHeight="1" x14ac:dyDescent="0.35">
      <c r="A61" s="228">
        <v>52</v>
      </c>
      <c r="B61" s="317"/>
      <c r="C61" s="313"/>
      <c r="D61" s="346"/>
      <c r="E61" s="229"/>
      <c r="F61" s="229"/>
      <c r="G61" s="229"/>
      <c r="H61" s="229"/>
      <c r="I61" s="229"/>
      <c r="J61" s="229"/>
      <c r="K61" s="229"/>
      <c r="L61" s="229"/>
      <c r="M61" s="229"/>
      <c r="N61" s="229"/>
      <c r="O61" s="231"/>
      <c r="P61" s="231"/>
    </row>
    <row r="62" spans="1:16" s="227" customFormat="1" ht="25.05" customHeight="1" x14ac:dyDescent="0.35">
      <c r="A62" s="228">
        <v>53</v>
      </c>
      <c r="B62" s="317" t="s">
        <v>218</v>
      </c>
      <c r="C62" s="321" t="s">
        <v>219</v>
      </c>
      <c r="D62" s="346">
        <v>89</v>
      </c>
      <c r="E62" s="229"/>
      <c r="F62" s="229"/>
      <c r="G62" s="229"/>
      <c r="H62" s="229"/>
      <c r="I62" s="229"/>
      <c r="J62" s="229"/>
      <c r="K62" s="229"/>
      <c r="L62" s="229"/>
      <c r="M62" s="229"/>
      <c r="N62" s="229"/>
      <c r="O62" s="231"/>
      <c r="P62" s="231"/>
    </row>
    <row r="63" spans="1:16" s="227" customFormat="1" ht="25.05" customHeight="1" x14ac:dyDescent="0.35">
      <c r="A63" s="228">
        <v>54</v>
      </c>
      <c r="B63" s="317" t="s">
        <v>220</v>
      </c>
      <c r="C63" s="321" t="s">
        <v>219</v>
      </c>
      <c r="D63" s="346">
        <v>77</v>
      </c>
      <c r="E63" s="229"/>
      <c r="F63" s="229"/>
      <c r="G63" s="229"/>
      <c r="H63" s="229"/>
      <c r="I63" s="229"/>
      <c r="J63" s="229"/>
      <c r="K63" s="229"/>
      <c r="L63" s="229"/>
      <c r="M63" s="229"/>
      <c r="N63" s="229"/>
      <c r="O63" s="231"/>
      <c r="P63" s="231"/>
    </row>
    <row r="64" spans="1:16" s="227" customFormat="1" ht="25.05" customHeight="1" x14ac:dyDescent="0.35">
      <c r="A64" s="228">
        <v>55</v>
      </c>
      <c r="B64" s="317" t="s">
        <v>221</v>
      </c>
      <c r="C64" s="321" t="s">
        <v>219</v>
      </c>
      <c r="D64" s="346">
        <v>76</v>
      </c>
      <c r="E64" s="229"/>
      <c r="F64" s="229"/>
      <c r="G64" s="229"/>
      <c r="H64" s="229"/>
      <c r="I64" s="229"/>
      <c r="J64" s="229"/>
      <c r="K64" s="229"/>
      <c r="L64" s="229"/>
      <c r="M64" s="229"/>
      <c r="N64" s="229"/>
      <c r="O64" s="231"/>
      <c r="P64" s="231"/>
    </row>
    <row r="65" spans="1:16" s="227" customFormat="1" ht="25.05" customHeight="1" x14ac:dyDescent="0.35">
      <c r="A65" s="228">
        <v>56</v>
      </c>
      <c r="B65" s="317"/>
      <c r="C65" s="313"/>
      <c r="D65" s="346"/>
      <c r="E65" s="229"/>
      <c r="F65" s="229"/>
      <c r="G65" s="229"/>
      <c r="H65" s="229"/>
      <c r="I65" s="229"/>
      <c r="J65" s="229"/>
      <c r="K65" s="229"/>
      <c r="L65" s="229"/>
      <c r="M65" s="229"/>
      <c r="N65" s="229"/>
      <c r="O65" s="231"/>
      <c r="P65" s="231"/>
    </row>
    <row r="66" spans="1:16" s="227" customFormat="1" ht="25.05" customHeight="1" x14ac:dyDescent="0.35">
      <c r="A66" s="228">
        <v>57</v>
      </c>
      <c r="B66" s="317" t="s">
        <v>159</v>
      </c>
      <c r="C66" s="321" t="s">
        <v>157</v>
      </c>
      <c r="D66" s="346">
        <v>80</v>
      </c>
      <c r="E66" s="229"/>
      <c r="F66" s="229"/>
      <c r="G66" s="229"/>
      <c r="H66" s="229"/>
      <c r="I66" s="229"/>
      <c r="J66" s="229"/>
      <c r="K66" s="229"/>
      <c r="L66" s="229"/>
      <c r="M66" s="229"/>
      <c r="N66" s="229"/>
      <c r="O66" s="231"/>
      <c r="P66" s="231"/>
    </row>
    <row r="67" spans="1:16" s="227" customFormat="1" ht="25.05" customHeight="1" x14ac:dyDescent="0.35">
      <c r="A67" s="228">
        <v>58</v>
      </c>
      <c r="B67" s="317" t="s">
        <v>222</v>
      </c>
      <c r="C67" s="321" t="s">
        <v>157</v>
      </c>
      <c r="D67" s="346">
        <v>75</v>
      </c>
      <c r="E67" s="229"/>
      <c r="F67" s="229"/>
      <c r="G67" s="229"/>
      <c r="H67" s="229"/>
      <c r="I67" s="229"/>
      <c r="J67" s="229"/>
      <c r="K67" s="229"/>
      <c r="L67" s="229"/>
      <c r="M67" s="229"/>
      <c r="N67" s="229"/>
      <c r="O67" s="231"/>
      <c r="P67" s="231"/>
    </row>
    <row r="68" spans="1:16" s="227" customFormat="1" ht="25.05" customHeight="1" x14ac:dyDescent="0.35">
      <c r="A68" s="228">
        <v>59</v>
      </c>
      <c r="B68" s="317" t="s">
        <v>158</v>
      </c>
      <c r="C68" s="321" t="s">
        <v>157</v>
      </c>
      <c r="D68" s="346">
        <v>79</v>
      </c>
      <c r="E68" s="229"/>
      <c r="F68" s="229"/>
      <c r="G68" s="229"/>
      <c r="H68" s="229"/>
      <c r="I68" s="229"/>
      <c r="J68" s="229"/>
      <c r="K68" s="229"/>
      <c r="L68" s="229"/>
      <c r="M68" s="229"/>
      <c r="N68" s="229"/>
      <c r="O68" s="231"/>
      <c r="P68" s="231"/>
    </row>
    <row r="69" spans="1:16" s="227" customFormat="1" ht="25.05" customHeight="1" x14ac:dyDescent="0.35">
      <c r="A69" s="228">
        <v>60</v>
      </c>
      <c r="B69" s="317" t="s">
        <v>223</v>
      </c>
      <c r="C69" s="321" t="s">
        <v>157</v>
      </c>
      <c r="D69" s="346">
        <v>78</v>
      </c>
      <c r="E69" s="229"/>
      <c r="F69" s="229"/>
      <c r="G69" s="229"/>
      <c r="H69" s="229"/>
      <c r="I69" s="229"/>
      <c r="J69" s="229"/>
      <c r="K69" s="229"/>
      <c r="L69" s="229"/>
      <c r="M69" s="229"/>
      <c r="N69" s="229"/>
      <c r="O69" s="231"/>
      <c r="P69" s="231"/>
    </row>
    <row r="70" spans="1:16" s="227" customFormat="1" ht="25.05" customHeight="1" x14ac:dyDescent="0.35">
      <c r="A70" s="228">
        <v>61</v>
      </c>
      <c r="B70" s="317" t="s">
        <v>224</v>
      </c>
      <c r="C70" s="321" t="s">
        <v>225</v>
      </c>
      <c r="D70" s="346">
        <v>17</v>
      </c>
      <c r="E70" s="229"/>
      <c r="F70" s="229"/>
      <c r="G70" s="229"/>
      <c r="H70" s="229"/>
      <c r="I70" s="229"/>
      <c r="J70" s="229"/>
      <c r="K70" s="229"/>
      <c r="L70" s="229"/>
      <c r="M70" s="229"/>
      <c r="N70" s="229"/>
      <c r="O70" s="231"/>
      <c r="P70" s="231"/>
    </row>
    <row r="71" spans="1:16" s="227" customFormat="1" ht="25.05" customHeight="1" x14ac:dyDescent="0.35">
      <c r="A71" s="228">
        <v>62</v>
      </c>
      <c r="B71" s="317" t="s">
        <v>156</v>
      </c>
      <c r="C71" s="321" t="s">
        <v>225</v>
      </c>
      <c r="D71" s="346">
        <v>6</v>
      </c>
      <c r="E71" s="229"/>
      <c r="F71" s="229"/>
      <c r="G71" s="229"/>
      <c r="H71" s="229"/>
      <c r="I71" s="229"/>
      <c r="J71" s="229"/>
      <c r="K71" s="229"/>
      <c r="L71" s="229"/>
      <c r="M71" s="229"/>
      <c r="N71" s="229"/>
      <c r="O71" s="231"/>
      <c r="P71" s="231"/>
    </row>
    <row r="72" spans="1:16" s="227" customFormat="1" ht="25.05" customHeight="1" x14ac:dyDescent="0.35">
      <c r="A72" s="228">
        <v>63</v>
      </c>
      <c r="B72" s="317" t="s">
        <v>226</v>
      </c>
      <c r="C72" s="321" t="s">
        <v>225</v>
      </c>
      <c r="D72" s="346">
        <v>8</v>
      </c>
      <c r="E72" s="229"/>
      <c r="F72" s="229"/>
      <c r="G72" s="229"/>
      <c r="H72" s="229"/>
      <c r="I72" s="229"/>
      <c r="J72" s="229"/>
      <c r="K72" s="229"/>
      <c r="L72" s="229"/>
      <c r="M72" s="229"/>
      <c r="N72" s="229"/>
      <c r="O72" s="231"/>
      <c r="P72" s="231"/>
    </row>
    <row r="73" spans="1:16" s="227" customFormat="1" ht="25.05" customHeight="1" x14ac:dyDescent="0.35">
      <c r="A73" s="228">
        <v>64</v>
      </c>
      <c r="B73" s="317" t="s">
        <v>227</v>
      </c>
      <c r="C73" s="321" t="s">
        <v>225</v>
      </c>
      <c r="D73" s="346">
        <v>81</v>
      </c>
      <c r="E73" s="229"/>
      <c r="F73" s="229"/>
      <c r="G73" s="229"/>
      <c r="H73" s="229"/>
      <c r="I73" s="229"/>
      <c r="J73" s="229"/>
      <c r="K73" s="229"/>
      <c r="L73" s="229"/>
      <c r="M73" s="229"/>
      <c r="N73" s="229"/>
      <c r="O73" s="231"/>
      <c r="P73" s="231"/>
    </row>
    <row r="74" spans="1:16" s="227" customFormat="1" ht="25.05" customHeight="1" x14ac:dyDescent="0.35">
      <c r="A74" s="228">
        <v>65</v>
      </c>
      <c r="B74" s="317" t="s">
        <v>228</v>
      </c>
      <c r="C74" s="321" t="s">
        <v>229</v>
      </c>
      <c r="D74" s="346">
        <v>87</v>
      </c>
      <c r="E74" s="229"/>
      <c r="F74" s="229"/>
      <c r="G74" s="229"/>
      <c r="H74" s="229"/>
      <c r="I74" s="229"/>
      <c r="J74" s="229"/>
      <c r="K74" s="229"/>
      <c r="L74" s="229"/>
      <c r="M74" s="229"/>
      <c r="N74" s="229"/>
      <c r="O74" s="231"/>
      <c r="P74" s="231"/>
    </row>
    <row r="75" spans="1:16" s="227" customFormat="1" ht="25.05" customHeight="1" x14ac:dyDescent="0.35">
      <c r="A75" s="228">
        <v>66</v>
      </c>
      <c r="B75" s="317" t="s">
        <v>230</v>
      </c>
      <c r="C75" s="321" t="s">
        <v>229</v>
      </c>
      <c r="D75" s="346">
        <v>95</v>
      </c>
      <c r="E75" s="229"/>
      <c r="F75" s="229"/>
      <c r="G75" s="229"/>
      <c r="H75" s="229"/>
      <c r="I75" s="229"/>
      <c r="J75" s="229"/>
      <c r="K75" s="229"/>
      <c r="L75" s="229"/>
      <c r="M75" s="229"/>
      <c r="N75" s="229"/>
      <c r="O75" s="231"/>
      <c r="P75" s="231"/>
    </row>
    <row r="76" spans="1:16" s="227" customFormat="1" ht="25.05" customHeight="1" x14ac:dyDescent="0.35">
      <c r="A76" s="228">
        <v>67</v>
      </c>
      <c r="B76" s="317" t="s">
        <v>231</v>
      </c>
      <c r="C76" s="321" t="s">
        <v>229</v>
      </c>
      <c r="D76" s="346">
        <v>19</v>
      </c>
      <c r="E76" s="229"/>
      <c r="F76" s="229"/>
      <c r="G76" s="229"/>
      <c r="H76" s="229"/>
      <c r="I76" s="229"/>
      <c r="J76" s="229"/>
      <c r="K76" s="229"/>
      <c r="L76" s="229"/>
      <c r="M76" s="229"/>
      <c r="N76" s="229"/>
      <c r="O76" s="231"/>
      <c r="P76" s="231"/>
    </row>
    <row r="77" spans="1:16" s="227" customFormat="1" ht="25.05" customHeight="1" x14ac:dyDescent="0.35">
      <c r="A77" s="228">
        <v>68</v>
      </c>
      <c r="B77" s="317" t="s">
        <v>232</v>
      </c>
      <c r="C77" s="321" t="s">
        <v>229</v>
      </c>
      <c r="D77" s="346">
        <v>18</v>
      </c>
      <c r="E77" s="229"/>
      <c r="F77" s="229"/>
      <c r="G77" s="229"/>
      <c r="H77" s="229"/>
      <c r="I77" s="229"/>
      <c r="J77" s="229"/>
      <c r="K77" s="229"/>
      <c r="L77" s="229"/>
      <c r="M77" s="229"/>
      <c r="N77" s="229"/>
      <c r="O77" s="231"/>
      <c r="P77" s="231"/>
    </row>
    <row r="78" spans="1:16" s="227" customFormat="1" ht="25.05" customHeight="1" x14ac:dyDescent="0.35">
      <c r="A78" s="228">
        <v>69</v>
      </c>
      <c r="B78" s="317" t="s">
        <v>163</v>
      </c>
      <c r="C78" s="321" t="s">
        <v>162</v>
      </c>
      <c r="D78" s="346">
        <v>48</v>
      </c>
      <c r="E78" s="229"/>
      <c r="F78" s="229"/>
      <c r="G78" s="229"/>
      <c r="H78" s="229"/>
      <c r="I78" s="229"/>
      <c r="J78" s="229"/>
      <c r="K78" s="229"/>
      <c r="L78" s="229"/>
      <c r="M78" s="229"/>
      <c r="N78" s="229"/>
      <c r="O78" s="231"/>
      <c r="P78" s="231"/>
    </row>
    <row r="79" spans="1:16" s="227" customFormat="1" ht="25.05" customHeight="1" x14ac:dyDescent="0.35">
      <c r="A79" s="228">
        <v>70</v>
      </c>
      <c r="B79" s="317" t="s">
        <v>233</v>
      </c>
      <c r="C79" s="321" t="s">
        <v>162</v>
      </c>
      <c r="D79" s="346">
        <v>90</v>
      </c>
      <c r="E79" s="233"/>
      <c r="F79" s="233"/>
      <c r="G79" s="233"/>
      <c r="H79" s="233"/>
      <c r="I79" s="233"/>
      <c r="J79" s="233"/>
      <c r="K79" s="233"/>
      <c r="L79" s="233"/>
      <c r="M79" s="233"/>
      <c r="N79" s="233"/>
      <c r="O79" s="231"/>
      <c r="P79" s="231"/>
    </row>
    <row r="80" spans="1:16" s="227" customFormat="1" ht="25.05" customHeight="1" x14ac:dyDescent="0.35">
      <c r="A80" s="228">
        <v>71</v>
      </c>
      <c r="B80" s="317" t="s">
        <v>164</v>
      </c>
      <c r="C80" s="321" t="s">
        <v>162</v>
      </c>
      <c r="D80" s="346">
        <v>2</v>
      </c>
      <c r="E80" s="233"/>
      <c r="F80" s="233"/>
      <c r="G80" s="233"/>
      <c r="H80" s="233"/>
      <c r="I80" s="233"/>
      <c r="J80" s="233"/>
      <c r="K80" s="233"/>
      <c r="L80" s="233"/>
      <c r="M80" s="233"/>
      <c r="N80" s="233"/>
      <c r="O80" s="231"/>
      <c r="P80" s="231"/>
    </row>
    <row r="81" spans="1:16" s="227" customFormat="1" ht="25.05" customHeight="1" x14ac:dyDescent="0.35">
      <c r="A81" s="228">
        <v>72</v>
      </c>
      <c r="B81" s="344" t="s">
        <v>165</v>
      </c>
      <c r="C81" s="321" t="s">
        <v>162</v>
      </c>
      <c r="D81" s="346">
        <v>86</v>
      </c>
      <c r="E81" s="233"/>
      <c r="F81" s="233"/>
      <c r="G81" s="233"/>
      <c r="H81" s="233"/>
      <c r="I81" s="233"/>
      <c r="J81" s="233"/>
      <c r="K81" s="233"/>
      <c r="L81" s="233"/>
      <c r="M81" s="233"/>
      <c r="N81" s="233"/>
      <c r="O81" s="231"/>
      <c r="P81" s="231"/>
    </row>
    <row r="82" spans="1:16" s="227" customFormat="1" ht="25.05" customHeight="1" x14ac:dyDescent="0.35">
      <c r="A82" s="228">
        <v>73</v>
      </c>
      <c r="B82" s="317" t="s">
        <v>234</v>
      </c>
      <c r="C82" s="321" t="s">
        <v>154</v>
      </c>
      <c r="D82" s="346">
        <v>41</v>
      </c>
      <c r="E82" s="229"/>
      <c r="F82" s="229"/>
      <c r="G82" s="229"/>
      <c r="H82" s="229"/>
      <c r="I82" s="229"/>
      <c r="J82" s="229"/>
      <c r="K82" s="229"/>
      <c r="L82" s="229"/>
      <c r="M82" s="229"/>
      <c r="N82" s="229"/>
      <c r="O82" s="231"/>
      <c r="P82" s="231"/>
    </row>
    <row r="83" spans="1:16" s="227" customFormat="1" ht="25.05" customHeight="1" x14ac:dyDescent="0.35">
      <c r="A83" s="228">
        <v>74</v>
      </c>
      <c r="B83" s="317"/>
      <c r="C83" s="321"/>
      <c r="D83" s="346"/>
      <c r="E83" s="229"/>
      <c r="F83" s="229"/>
      <c r="G83" s="229"/>
      <c r="H83" s="229"/>
      <c r="I83" s="229"/>
      <c r="J83" s="229"/>
      <c r="K83" s="229"/>
      <c r="L83" s="229"/>
      <c r="M83" s="229"/>
      <c r="N83" s="229"/>
      <c r="O83" s="231"/>
      <c r="P83" s="231"/>
    </row>
    <row r="84" spans="1:16" s="227" customFormat="1" ht="25.05" customHeight="1" x14ac:dyDescent="0.35">
      <c r="A84" s="228">
        <v>75</v>
      </c>
      <c r="B84" s="317" t="s">
        <v>235</v>
      </c>
      <c r="C84" s="322" t="s">
        <v>154</v>
      </c>
      <c r="D84" s="346">
        <v>45</v>
      </c>
      <c r="E84" s="229"/>
      <c r="F84" s="229"/>
      <c r="G84" s="229"/>
      <c r="H84" s="229"/>
      <c r="I84" s="229"/>
      <c r="J84" s="229"/>
      <c r="K84" s="229"/>
      <c r="L84" s="229"/>
      <c r="M84" s="229"/>
      <c r="N84" s="229"/>
      <c r="O84" s="231"/>
      <c r="P84" s="231"/>
    </row>
    <row r="85" spans="1:16" s="227" customFormat="1" ht="25.05" customHeight="1" x14ac:dyDescent="0.35">
      <c r="A85" s="228">
        <v>76</v>
      </c>
      <c r="B85" s="317" t="s">
        <v>155</v>
      </c>
      <c r="C85" s="322" t="s">
        <v>154</v>
      </c>
      <c r="D85" s="346">
        <v>42</v>
      </c>
      <c r="E85" s="229"/>
      <c r="F85" s="229"/>
      <c r="G85" s="229"/>
      <c r="H85" s="229"/>
      <c r="I85" s="229"/>
      <c r="J85" s="229"/>
      <c r="K85" s="229"/>
      <c r="L85" s="229"/>
      <c r="M85" s="229"/>
      <c r="N85" s="229"/>
      <c r="O85" s="231"/>
      <c r="P85" s="231"/>
    </row>
    <row r="86" spans="1:16" s="227" customFormat="1" ht="25.05" customHeight="1" x14ac:dyDescent="0.35">
      <c r="A86" s="228">
        <v>77</v>
      </c>
      <c r="B86" s="317" t="s">
        <v>147</v>
      </c>
      <c r="C86" s="323" t="s">
        <v>146</v>
      </c>
      <c r="D86" s="346">
        <v>40</v>
      </c>
      <c r="E86" s="229"/>
      <c r="F86" s="229"/>
      <c r="G86" s="229"/>
      <c r="H86" s="229"/>
      <c r="I86" s="229"/>
      <c r="J86" s="229"/>
      <c r="K86" s="229"/>
      <c r="L86" s="229"/>
      <c r="M86" s="229"/>
      <c r="N86" s="229"/>
      <c r="O86" s="231"/>
      <c r="P86" s="231"/>
    </row>
    <row r="87" spans="1:16" s="227" customFormat="1" ht="25.05" customHeight="1" x14ac:dyDescent="0.35">
      <c r="A87" s="228">
        <v>78</v>
      </c>
      <c r="B87" s="317" t="s">
        <v>236</v>
      </c>
      <c r="C87" s="323" t="s">
        <v>146</v>
      </c>
      <c r="D87" s="346">
        <v>46</v>
      </c>
      <c r="E87" s="229"/>
      <c r="F87" s="229"/>
      <c r="G87" s="229"/>
      <c r="H87" s="229"/>
      <c r="I87" s="229"/>
      <c r="J87" s="229"/>
      <c r="K87" s="229"/>
      <c r="L87" s="229"/>
      <c r="M87" s="229"/>
      <c r="N87" s="229"/>
      <c r="O87" s="231"/>
      <c r="P87" s="231"/>
    </row>
    <row r="88" spans="1:16" s="227" customFormat="1" ht="25.05" customHeight="1" x14ac:dyDescent="0.35">
      <c r="A88" s="228">
        <v>79</v>
      </c>
      <c r="B88" s="317" t="s">
        <v>237</v>
      </c>
      <c r="C88" s="323" t="s">
        <v>146</v>
      </c>
      <c r="D88" s="346">
        <v>43</v>
      </c>
      <c r="E88" s="229"/>
      <c r="F88" s="229"/>
      <c r="G88" s="229"/>
      <c r="H88" s="229"/>
      <c r="I88" s="229"/>
      <c r="J88" s="229"/>
      <c r="K88" s="229"/>
      <c r="L88" s="229"/>
      <c r="M88" s="229"/>
      <c r="N88" s="229"/>
      <c r="O88" s="231"/>
      <c r="P88" s="231"/>
    </row>
    <row r="89" spans="1:16" s="227" customFormat="1" ht="25.05" customHeight="1" x14ac:dyDescent="0.35">
      <c r="A89" s="228">
        <v>80</v>
      </c>
      <c r="B89" s="317" t="s">
        <v>238</v>
      </c>
      <c r="C89" s="323" t="s">
        <v>146</v>
      </c>
      <c r="D89" s="346">
        <v>47</v>
      </c>
      <c r="E89" s="229"/>
      <c r="F89" s="229"/>
      <c r="G89" s="229"/>
      <c r="H89" s="229"/>
      <c r="I89" s="229"/>
      <c r="J89" s="229"/>
      <c r="K89" s="229"/>
      <c r="L89" s="229"/>
      <c r="M89" s="229"/>
      <c r="N89" s="229"/>
      <c r="O89" s="231"/>
      <c r="P89" s="231"/>
    </row>
    <row r="90" spans="1:16" ht="25.05" customHeight="1" x14ac:dyDescent="0.35">
      <c r="A90" s="228">
        <v>81</v>
      </c>
      <c r="B90" s="317" t="s">
        <v>138</v>
      </c>
      <c r="C90" s="323" t="s">
        <v>166</v>
      </c>
      <c r="D90" s="346">
        <v>14</v>
      </c>
      <c r="E90" s="229"/>
      <c r="F90" s="229"/>
      <c r="G90" s="229"/>
      <c r="H90" s="229"/>
      <c r="I90" s="229"/>
      <c r="J90" s="229"/>
      <c r="K90" s="229"/>
      <c r="L90" s="229"/>
      <c r="M90" s="229"/>
      <c r="N90" s="229"/>
      <c r="O90" s="231"/>
      <c r="P90" s="231"/>
    </row>
    <row r="91" spans="1:16" ht="25.05" customHeight="1" x14ac:dyDescent="0.35">
      <c r="A91" s="228">
        <v>82</v>
      </c>
      <c r="B91" s="317" t="s">
        <v>139</v>
      </c>
      <c r="C91" s="323" t="s">
        <v>166</v>
      </c>
      <c r="D91" s="346">
        <v>15</v>
      </c>
      <c r="E91" s="229"/>
      <c r="F91" s="229"/>
      <c r="G91" s="229"/>
      <c r="H91" s="229"/>
      <c r="I91" s="229"/>
      <c r="J91" s="229"/>
      <c r="K91" s="229"/>
      <c r="L91" s="229"/>
      <c r="M91" s="229"/>
      <c r="N91" s="229"/>
      <c r="O91" s="231"/>
      <c r="P91" s="231"/>
    </row>
    <row r="92" spans="1:16" ht="25.05" customHeight="1" x14ac:dyDescent="0.35">
      <c r="A92" s="228">
        <v>83</v>
      </c>
      <c r="B92" s="317" t="s">
        <v>239</v>
      </c>
      <c r="C92" s="323" t="s">
        <v>166</v>
      </c>
      <c r="D92" s="346">
        <v>16</v>
      </c>
      <c r="E92" s="229"/>
      <c r="F92" s="229"/>
      <c r="G92" s="229"/>
      <c r="H92" s="229"/>
      <c r="I92" s="229"/>
      <c r="J92" s="229"/>
      <c r="K92" s="229"/>
      <c r="L92" s="229"/>
      <c r="M92" s="229"/>
      <c r="N92" s="229"/>
      <c r="O92" s="231"/>
      <c r="P92" s="231"/>
    </row>
    <row r="93" spans="1:16" ht="25.05" customHeight="1" x14ac:dyDescent="0.25">
      <c r="A93" s="228">
        <v>84</v>
      </c>
      <c r="B93" s="317"/>
      <c r="C93" s="324"/>
      <c r="D93" s="324"/>
      <c r="E93" s="229"/>
      <c r="F93" s="229"/>
      <c r="G93" s="229"/>
      <c r="H93" s="229"/>
      <c r="I93" s="229"/>
      <c r="J93" s="229"/>
      <c r="K93" s="229"/>
      <c r="L93" s="229"/>
      <c r="M93" s="229"/>
      <c r="N93" s="229"/>
      <c r="O93" s="231"/>
      <c r="P93" s="231"/>
    </row>
    <row r="94" spans="1:16" ht="15.6" x14ac:dyDescent="0.3">
      <c r="B94" s="235" t="s">
        <v>117</v>
      </c>
      <c r="C94" s="236"/>
    </row>
  </sheetData>
  <mergeCells count="13">
    <mergeCell ref="O8:O9"/>
    <mergeCell ref="P8:P9"/>
    <mergeCell ref="A8:A9"/>
    <mergeCell ref="B8:B9"/>
    <mergeCell ref="C8:C9"/>
    <mergeCell ref="D8:D9"/>
    <mergeCell ref="E8:N8"/>
    <mergeCell ref="C7:O7"/>
    <mergeCell ref="A1:O1"/>
    <mergeCell ref="A2:O2"/>
    <mergeCell ref="A4:O4"/>
    <mergeCell ref="C5:H5"/>
    <mergeCell ref="I5:N6"/>
  </mergeCells>
  <pageMargins left="0.39370078740157483" right="0.39370078740157483" top="0.59055118110236227" bottom="0.19685039370078741" header="0.51181102362204722" footer="0.51181102362204722"/>
  <pageSetup paperSize="9" scale="80" orientation="landscape" r:id="rId1"/>
  <headerFooter alignWithMargins="0"/>
  <rowBreaks count="2" manualBreakCount="2">
    <brk id="52" max="15" man="1"/>
    <brk id="69" max="1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view="pageBreakPreview" topLeftCell="A40" zoomScale="106" zoomScaleNormal="115" zoomScaleSheetLayoutView="106" workbookViewId="0">
      <selection activeCell="D12" sqref="D12"/>
    </sheetView>
  </sheetViews>
  <sheetFormatPr defaultRowHeight="13.2" x14ac:dyDescent="0.25"/>
  <cols>
    <col min="1" max="1" width="7" style="218" customWidth="1"/>
    <col min="2" max="2" width="4.6640625" style="218" customWidth="1"/>
    <col min="3" max="3" width="32.44140625" style="368" customWidth="1"/>
    <col min="4" max="4" width="27.6640625" style="367" customWidth="1"/>
    <col min="5" max="5" width="9.33203125" style="218" customWidth="1"/>
    <col min="6" max="6" width="12.5546875" style="218" customWidth="1"/>
    <col min="7" max="7" width="12.109375" style="218" customWidth="1"/>
    <col min="8" max="8" width="5.33203125" style="218" customWidth="1"/>
    <col min="9" max="250" width="9.109375" style="218"/>
    <col min="251" max="251" width="7" style="218" customWidth="1"/>
    <col min="252" max="252" width="4.6640625" style="218" customWidth="1"/>
    <col min="253" max="253" width="30" style="218" customWidth="1"/>
    <col min="254" max="254" width="9.109375" style="218" customWidth="1"/>
    <col min="255" max="255" width="21" style="218" customWidth="1"/>
    <col min="256" max="257" width="9.33203125" style="218" customWidth="1"/>
    <col min="258" max="258" width="13.109375" style="218" customWidth="1"/>
    <col min="259" max="259" width="5.33203125" style="218" customWidth="1"/>
    <col min="260" max="506" width="9.109375" style="218"/>
    <col min="507" max="507" width="7" style="218" customWidth="1"/>
    <col min="508" max="508" width="4.6640625" style="218" customWidth="1"/>
    <col min="509" max="509" width="30" style="218" customWidth="1"/>
    <col min="510" max="510" width="9.109375" style="218" customWidth="1"/>
    <col min="511" max="511" width="21" style="218" customWidth="1"/>
    <col min="512" max="513" width="9.33203125" style="218" customWidth="1"/>
    <col min="514" max="514" width="13.109375" style="218" customWidth="1"/>
    <col min="515" max="515" width="5.33203125" style="218" customWidth="1"/>
    <col min="516" max="762" width="9.109375" style="218"/>
    <col min="763" max="763" width="7" style="218" customWidth="1"/>
    <col min="764" max="764" width="4.6640625" style="218" customWidth="1"/>
    <col min="765" max="765" width="30" style="218" customWidth="1"/>
    <col min="766" max="766" width="9.109375" style="218" customWidth="1"/>
    <col min="767" max="767" width="21" style="218" customWidth="1"/>
    <col min="768" max="769" width="9.33203125" style="218" customWidth="1"/>
    <col min="770" max="770" width="13.109375" style="218" customWidth="1"/>
    <col min="771" max="771" width="5.33203125" style="218" customWidth="1"/>
    <col min="772" max="1018" width="9.109375" style="218"/>
    <col min="1019" max="1019" width="7" style="218" customWidth="1"/>
    <col min="1020" max="1020" width="4.6640625" style="218" customWidth="1"/>
    <col min="1021" max="1021" width="30" style="218" customWidth="1"/>
    <col min="1022" max="1022" width="9.109375" style="218" customWidth="1"/>
    <col min="1023" max="1023" width="21" style="218" customWidth="1"/>
    <col min="1024" max="1025" width="9.33203125" style="218" customWidth="1"/>
    <col min="1026" max="1026" width="13.109375" style="218" customWidth="1"/>
    <col min="1027" max="1027" width="5.33203125" style="218" customWidth="1"/>
    <col min="1028" max="1274" width="9.109375" style="218"/>
    <col min="1275" max="1275" width="7" style="218" customWidth="1"/>
    <col min="1276" max="1276" width="4.6640625" style="218" customWidth="1"/>
    <col min="1277" max="1277" width="30" style="218" customWidth="1"/>
    <col min="1278" max="1278" width="9.109375" style="218" customWidth="1"/>
    <col min="1279" max="1279" width="21" style="218" customWidth="1"/>
    <col min="1280" max="1281" width="9.33203125" style="218" customWidth="1"/>
    <col min="1282" max="1282" width="13.109375" style="218" customWidth="1"/>
    <col min="1283" max="1283" width="5.33203125" style="218" customWidth="1"/>
    <col min="1284" max="1530" width="9.109375" style="218"/>
    <col min="1531" max="1531" width="7" style="218" customWidth="1"/>
    <col min="1532" max="1532" width="4.6640625" style="218" customWidth="1"/>
    <col min="1533" max="1533" width="30" style="218" customWidth="1"/>
    <col min="1534" max="1534" width="9.109375" style="218" customWidth="1"/>
    <col min="1535" max="1535" width="21" style="218" customWidth="1"/>
    <col min="1536" max="1537" width="9.33203125" style="218" customWidth="1"/>
    <col min="1538" max="1538" width="13.109375" style="218" customWidth="1"/>
    <col min="1539" max="1539" width="5.33203125" style="218" customWidth="1"/>
    <col min="1540" max="1786" width="9.109375" style="218"/>
    <col min="1787" max="1787" width="7" style="218" customWidth="1"/>
    <col min="1788" max="1788" width="4.6640625" style="218" customWidth="1"/>
    <col min="1789" max="1789" width="30" style="218" customWidth="1"/>
    <col min="1790" max="1790" width="9.109375" style="218" customWidth="1"/>
    <col min="1791" max="1791" width="21" style="218" customWidth="1"/>
    <col min="1792" max="1793" width="9.33203125" style="218" customWidth="1"/>
    <col min="1794" max="1794" width="13.109375" style="218" customWidth="1"/>
    <col min="1795" max="1795" width="5.33203125" style="218" customWidth="1"/>
    <col min="1796" max="2042" width="9.109375" style="218"/>
    <col min="2043" max="2043" width="7" style="218" customWidth="1"/>
    <col min="2044" max="2044" width="4.6640625" style="218" customWidth="1"/>
    <col min="2045" max="2045" width="30" style="218" customWidth="1"/>
    <col min="2046" max="2046" width="9.109375" style="218" customWidth="1"/>
    <col min="2047" max="2047" width="21" style="218" customWidth="1"/>
    <col min="2048" max="2049" width="9.33203125" style="218" customWidth="1"/>
    <col min="2050" max="2050" width="13.109375" style="218" customWidth="1"/>
    <col min="2051" max="2051" width="5.33203125" style="218" customWidth="1"/>
    <col min="2052" max="2298" width="9.109375" style="218"/>
    <col min="2299" max="2299" width="7" style="218" customWidth="1"/>
    <col min="2300" max="2300" width="4.6640625" style="218" customWidth="1"/>
    <col min="2301" max="2301" width="30" style="218" customWidth="1"/>
    <col min="2302" max="2302" width="9.109375" style="218" customWidth="1"/>
    <col min="2303" max="2303" width="21" style="218" customWidth="1"/>
    <col min="2304" max="2305" width="9.33203125" style="218" customWidth="1"/>
    <col min="2306" max="2306" width="13.109375" style="218" customWidth="1"/>
    <col min="2307" max="2307" width="5.33203125" style="218" customWidth="1"/>
    <col min="2308" max="2554" width="9.109375" style="218"/>
    <col min="2555" max="2555" width="7" style="218" customWidth="1"/>
    <col min="2556" max="2556" width="4.6640625" style="218" customWidth="1"/>
    <col min="2557" max="2557" width="30" style="218" customWidth="1"/>
    <col min="2558" max="2558" width="9.109375" style="218" customWidth="1"/>
    <col min="2559" max="2559" width="21" style="218" customWidth="1"/>
    <col min="2560" max="2561" width="9.33203125" style="218" customWidth="1"/>
    <col min="2562" max="2562" width="13.109375" style="218" customWidth="1"/>
    <col min="2563" max="2563" width="5.33203125" style="218" customWidth="1"/>
    <col min="2564" max="2810" width="9.109375" style="218"/>
    <col min="2811" max="2811" width="7" style="218" customWidth="1"/>
    <col min="2812" max="2812" width="4.6640625" style="218" customWidth="1"/>
    <col min="2813" max="2813" width="30" style="218" customWidth="1"/>
    <col min="2814" max="2814" width="9.109375" style="218" customWidth="1"/>
    <col min="2815" max="2815" width="21" style="218" customWidth="1"/>
    <col min="2816" max="2817" width="9.33203125" style="218" customWidth="1"/>
    <col min="2818" max="2818" width="13.109375" style="218" customWidth="1"/>
    <col min="2819" max="2819" width="5.33203125" style="218" customWidth="1"/>
    <col min="2820" max="3066" width="9.109375" style="218"/>
    <col min="3067" max="3067" width="7" style="218" customWidth="1"/>
    <col min="3068" max="3068" width="4.6640625" style="218" customWidth="1"/>
    <col min="3069" max="3069" width="30" style="218" customWidth="1"/>
    <col min="3070" max="3070" width="9.109375" style="218" customWidth="1"/>
    <col min="3071" max="3071" width="21" style="218" customWidth="1"/>
    <col min="3072" max="3073" width="9.33203125" style="218" customWidth="1"/>
    <col min="3074" max="3074" width="13.109375" style="218" customWidth="1"/>
    <col min="3075" max="3075" width="5.33203125" style="218" customWidth="1"/>
    <col min="3076" max="3322" width="9.109375" style="218"/>
    <col min="3323" max="3323" width="7" style="218" customWidth="1"/>
    <col min="3324" max="3324" width="4.6640625" style="218" customWidth="1"/>
    <col min="3325" max="3325" width="30" style="218" customWidth="1"/>
    <col min="3326" max="3326" width="9.109375" style="218" customWidth="1"/>
    <col min="3327" max="3327" width="21" style="218" customWidth="1"/>
    <col min="3328" max="3329" width="9.33203125" style="218" customWidth="1"/>
    <col min="3330" max="3330" width="13.109375" style="218" customWidth="1"/>
    <col min="3331" max="3331" width="5.33203125" style="218" customWidth="1"/>
    <col min="3332" max="3578" width="9.109375" style="218"/>
    <col min="3579" max="3579" width="7" style="218" customWidth="1"/>
    <col min="3580" max="3580" width="4.6640625" style="218" customWidth="1"/>
    <col min="3581" max="3581" width="30" style="218" customWidth="1"/>
    <col min="3582" max="3582" width="9.109375" style="218" customWidth="1"/>
    <col min="3583" max="3583" width="21" style="218" customWidth="1"/>
    <col min="3584" max="3585" width="9.33203125" style="218" customWidth="1"/>
    <col min="3586" max="3586" width="13.109375" style="218" customWidth="1"/>
    <col min="3587" max="3587" width="5.33203125" style="218" customWidth="1"/>
    <col min="3588" max="3834" width="9.109375" style="218"/>
    <col min="3835" max="3835" width="7" style="218" customWidth="1"/>
    <col min="3836" max="3836" width="4.6640625" style="218" customWidth="1"/>
    <col min="3837" max="3837" width="30" style="218" customWidth="1"/>
    <col min="3838" max="3838" width="9.109375" style="218" customWidth="1"/>
    <col min="3839" max="3839" width="21" style="218" customWidth="1"/>
    <col min="3840" max="3841" width="9.33203125" style="218" customWidth="1"/>
    <col min="3842" max="3842" width="13.109375" style="218" customWidth="1"/>
    <col min="3843" max="3843" width="5.33203125" style="218" customWidth="1"/>
    <col min="3844" max="4090" width="9.109375" style="218"/>
    <col min="4091" max="4091" width="7" style="218" customWidth="1"/>
    <col min="4092" max="4092" width="4.6640625" style="218" customWidth="1"/>
    <col min="4093" max="4093" width="30" style="218" customWidth="1"/>
    <col min="4094" max="4094" width="9.109375" style="218" customWidth="1"/>
    <col min="4095" max="4095" width="21" style="218" customWidth="1"/>
    <col min="4096" max="4097" width="9.33203125" style="218" customWidth="1"/>
    <col min="4098" max="4098" width="13.109375" style="218" customWidth="1"/>
    <col min="4099" max="4099" width="5.33203125" style="218" customWidth="1"/>
    <col min="4100" max="4346" width="9.109375" style="218"/>
    <col min="4347" max="4347" width="7" style="218" customWidth="1"/>
    <col min="4348" max="4348" width="4.6640625" style="218" customWidth="1"/>
    <col min="4349" max="4349" width="30" style="218" customWidth="1"/>
    <col min="4350" max="4350" width="9.109375" style="218" customWidth="1"/>
    <col min="4351" max="4351" width="21" style="218" customWidth="1"/>
    <col min="4352" max="4353" width="9.33203125" style="218" customWidth="1"/>
    <col min="4354" max="4354" width="13.109375" style="218" customWidth="1"/>
    <col min="4355" max="4355" width="5.33203125" style="218" customWidth="1"/>
    <col min="4356" max="4602" width="9.109375" style="218"/>
    <col min="4603" max="4603" width="7" style="218" customWidth="1"/>
    <col min="4604" max="4604" width="4.6640625" style="218" customWidth="1"/>
    <col min="4605" max="4605" width="30" style="218" customWidth="1"/>
    <col min="4606" max="4606" width="9.109375" style="218" customWidth="1"/>
    <col min="4607" max="4607" width="21" style="218" customWidth="1"/>
    <col min="4608" max="4609" width="9.33203125" style="218" customWidth="1"/>
    <col min="4610" max="4610" width="13.109375" style="218" customWidth="1"/>
    <col min="4611" max="4611" width="5.33203125" style="218" customWidth="1"/>
    <col min="4612" max="4858" width="9.109375" style="218"/>
    <col min="4859" max="4859" width="7" style="218" customWidth="1"/>
    <col min="4860" max="4860" width="4.6640625" style="218" customWidth="1"/>
    <col min="4861" max="4861" width="30" style="218" customWidth="1"/>
    <col min="4862" max="4862" width="9.109375" style="218" customWidth="1"/>
    <col min="4863" max="4863" width="21" style="218" customWidth="1"/>
    <col min="4864" max="4865" width="9.33203125" style="218" customWidth="1"/>
    <col min="4866" max="4866" width="13.109375" style="218" customWidth="1"/>
    <col min="4867" max="4867" width="5.33203125" style="218" customWidth="1"/>
    <col min="4868" max="5114" width="9.109375" style="218"/>
    <col min="5115" max="5115" width="7" style="218" customWidth="1"/>
    <col min="5116" max="5116" width="4.6640625" style="218" customWidth="1"/>
    <col min="5117" max="5117" width="30" style="218" customWidth="1"/>
    <col min="5118" max="5118" width="9.109375" style="218" customWidth="1"/>
    <col min="5119" max="5119" width="21" style="218" customWidth="1"/>
    <col min="5120" max="5121" width="9.33203125" style="218" customWidth="1"/>
    <col min="5122" max="5122" width="13.109375" style="218" customWidth="1"/>
    <col min="5123" max="5123" width="5.33203125" style="218" customWidth="1"/>
    <col min="5124" max="5370" width="9.109375" style="218"/>
    <col min="5371" max="5371" width="7" style="218" customWidth="1"/>
    <col min="5372" max="5372" width="4.6640625" style="218" customWidth="1"/>
    <col min="5373" max="5373" width="30" style="218" customWidth="1"/>
    <col min="5374" max="5374" width="9.109375" style="218" customWidth="1"/>
    <col min="5375" max="5375" width="21" style="218" customWidth="1"/>
    <col min="5376" max="5377" width="9.33203125" style="218" customWidth="1"/>
    <col min="5378" max="5378" width="13.109375" style="218" customWidth="1"/>
    <col min="5379" max="5379" width="5.33203125" style="218" customWidth="1"/>
    <col min="5380" max="5626" width="9.109375" style="218"/>
    <col min="5627" max="5627" width="7" style="218" customWidth="1"/>
    <col min="5628" max="5628" width="4.6640625" style="218" customWidth="1"/>
    <col min="5629" max="5629" width="30" style="218" customWidth="1"/>
    <col min="5630" max="5630" width="9.109375" style="218" customWidth="1"/>
    <col min="5631" max="5631" width="21" style="218" customWidth="1"/>
    <col min="5632" max="5633" width="9.33203125" style="218" customWidth="1"/>
    <col min="5634" max="5634" width="13.109375" style="218" customWidth="1"/>
    <col min="5635" max="5635" width="5.33203125" style="218" customWidth="1"/>
    <col min="5636" max="5882" width="9.109375" style="218"/>
    <col min="5883" max="5883" width="7" style="218" customWidth="1"/>
    <col min="5884" max="5884" width="4.6640625" style="218" customWidth="1"/>
    <col min="5885" max="5885" width="30" style="218" customWidth="1"/>
    <col min="5886" max="5886" width="9.109375" style="218" customWidth="1"/>
    <col min="5887" max="5887" width="21" style="218" customWidth="1"/>
    <col min="5888" max="5889" width="9.33203125" style="218" customWidth="1"/>
    <col min="5890" max="5890" width="13.109375" style="218" customWidth="1"/>
    <col min="5891" max="5891" width="5.33203125" style="218" customWidth="1"/>
    <col min="5892" max="6138" width="9.109375" style="218"/>
    <col min="6139" max="6139" width="7" style="218" customWidth="1"/>
    <col min="6140" max="6140" width="4.6640625" style="218" customWidth="1"/>
    <col min="6141" max="6141" width="30" style="218" customWidth="1"/>
    <col min="6142" max="6142" width="9.109375" style="218" customWidth="1"/>
    <col min="6143" max="6143" width="21" style="218" customWidth="1"/>
    <col min="6144" max="6145" width="9.33203125" style="218" customWidth="1"/>
    <col min="6146" max="6146" width="13.109375" style="218" customWidth="1"/>
    <col min="6147" max="6147" width="5.33203125" style="218" customWidth="1"/>
    <col min="6148" max="6394" width="9.109375" style="218"/>
    <col min="6395" max="6395" width="7" style="218" customWidth="1"/>
    <col min="6396" max="6396" width="4.6640625" style="218" customWidth="1"/>
    <col min="6397" max="6397" width="30" style="218" customWidth="1"/>
    <col min="6398" max="6398" width="9.109375" style="218" customWidth="1"/>
    <col min="6399" max="6399" width="21" style="218" customWidth="1"/>
    <col min="6400" max="6401" width="9.33203125" style="218" customWidth="1"/>
    <col min="6402" max="6402" width="13.109375" style="218" customWidth="1"/>
    <col min="6403" max="6403" width="5.33203125" style="218" customWidth="1"/>
    <col min="6404" max="6650" width="9.109375" style="218"/>
    <col min="6651" max="6651" width="7" style="218" customWidth="1"/>
    <col min="6652" max="6652" width="4.6640625" style="218" customWidth="1"/>
    <col min="6653" max="6653" width="30" style="218" customWidth="1"/>
    <col min="6654" max="6654" width="9.109375" style="218" customWidth="1"/>
    <col min="6655" max="6655" width="21" style="218" customWidth="1"/>
    <col min="6656" max="6657" width="9.33203125" style="218" customWidth="1"/>
    <col min="6658" max="6658" width="13.109375" style="218" customWidth="1"/>
    <col min="6659" max="6659" width="5.33203125" style="218" customWidth="1"/>
    <col min="6660" max="6906" width="9.109375" style="218"/>
    <col min="6907" max="6907" width="7" style="218" customWidth="1"/>
    <col min="6908" max="6908" width="4.6640625" style="218" customWidth="1"/>
    <col min="6909" max="6909" width="30" style="218" customWidth="1"/>
    <col min="6910" max="6910" width="9.109375" style="218" customWidth="1"/>
    <col min="6911" max="6911" width="21" style="218" customWidth="1"/>
    <col min="6912" max="6913" width="9.33203125" style="218" customWidth="1"/>
    <col min="6914" max="6914" width="13.109375" style="218" customWidth="1"/>
    <col min="6915" max="6915" width="5.33203125" style="218" customWidth="1"/>
    <col min="6916" max="7162" width="9.109375" style="218"/>
    <col min="7163" max="7163" width="7" style="218" customWidth="1"/>
    <col min="7164" max="7164" width="4.6640625" style="218" customWidth="1"/>
    <col min="7165" max="7165" width="30" style="218" customWidth="1"/>
    <col min="7166" max="7166" width="9.109375" style="218" customWidth="1"/>
    <col min="7167" max="7167" width="21" style="218" customWidth="1"/>
    <col min="7168" max="7169" width="9.33203125" style="218" customWidth="1"/>
    <col min="7170" max="7170" width="13.109375" style="218" customWidth="1"/>
    <col min="7171" max="7171" width="5.33203125" style="218" customWidth="1"/>
    <col min="7172" max="7418" width="9.109375" style="218"/>
    <col min="7419" max="7419" width="7" style="218" customWidth="1"/>
    <col min="7420" max="7420" width="4.6640625" style="218" customWidth="1"/>
    <col min="7421" max="7421" width="30" style="218" customWidth="1"/>
    <col min="7422" max="7422" width="9.109375" style="218" customWidth="1"/>
    <col min="7423" max="7423" width="21" style="218" customWidth="1"/>
    <col min="7424" max="7425" width="9.33203125" style="218" customWidth="1"/>
    <col min="7426" max="7426" width="13.109375" style="218" customWidth="1"/>
    <col min="7427" max="7427" width="5.33203125" style="218" customWidth="1"/>
    <col min="7428" max="7674" width="9.109375" style="218"/>
    <col min="7675" max="7675" width="7" style="218" customWidth="1"/>
    <col min="7676" max="7676" width="4.6640625" style="218" customWidth="1"/>
    <col min="7677" max="7677" width="30" style="218" customWidth="1"/>
    <col min="7678" max="7678" width="9.109375" style="218" customWidth="1"/>
    <col min="7679" max="7679" width="21" style="218" customWidth="1"/>
    <col min="7680" max="7681" width="9.33203125" style="218" customWidth="1"/>
    <col min="7682" max="7682" width="13.109375" style="218" customWidth="1"/>
    <col min="7683" max="7683" width="5.33203125" style="218" customWidth="1"/>
    <col min="7684" max="7930" width="9.109375" style="218"/>
    <col min="7931" max="7931" width="7" style="218" customWidth="1"/>
    <col min="7932" max="7932" width="4.6640625" style="218" customWidth="1"/>
    <col min="7933" max="7933" width="30" style="218" customWidth="1"/>
    <col min="7934" max="7934" width="9.109375" style="218" customWidth="1"/>
    <col min="7935" max="7935" width="21" style="218" customWidth="1"/>
    <col min="7936" max="7937" width="9.33203125" style="218" customWidth="1"/>
    <col min="7938" max="7938" width="13.109375" style="218" customWidth="1"/>
    <col min="7939" max="7939" width="5.33203125" style="218" customWidth="1"/>
    <col min="7940" max="8186" width="9.109375" style="218"/>
    <col min="8187" max="8187" width="7" style="218" customWidth="1"/>
    <col min="8188" max="8188" width="4.6640625" style="218" customWidth="1"/>
    <col min="8189" max="8189" width="30" style="218" customWidth="1"/>
    <col min="8190" max="8190" width="9.109375" style="218" customWidth="1"/>
    <col min="8191" max="8191" width="21" style="218" customWidth="1"/>
    <col min="8192" max="8193" width="9.33203125" style="218" customWidth="1"/>
    <col min="8194" max="8194" width="13.109375" style="218" customWidth="1"/>
    <col min="8195" max="8195" width="5.33203125" style="218" customWidth="1"/>
    <col min="8196" max="8442" width="9.109375" style="218"/>
    <col min="8443" max="8443" width="7" style="218" customWidth="1"/>
    <col min="8444" max="8444" width="4.6640625" style="218" customWidth="1"/>
    <col min="8445" max="8445" width="30" style="218" customWidth="1"/>
    <col min="8446" max="8446" width="9.109375" style="218" customWidth="1"/>
    <col min="8447" max="8447" width="21" style="218" customWidth="1"/>
    <col min="8448" max="8449" width="9.33203125" style="218" customWidth="1"/>
    <col min="8450" max="8450" width="13.109375" style="218" customWidth="1"/>
    <col min="8451" max="8451" width="5.33203125" style="218" customWidth="1"/>
    <col min="8452" max="8698" width="9.109375" style="218"/>
    <col min="8699" max="8699" width="7" style="218" customWidth="1"/>
    <col min="8700" max="8700" width="4.6640625" style="218" customWidth="1"/>
    <col min="8701" max="8701" width="30" style="218" customWidth="1"/>
    <col min="8702" max="8702" width="9.109375" style="218" customWidth="1"/>
    <col min="8703" max="8703" width="21" style="218" customWidth="1"/>
    <col min="8704" max="8705" width="9.33203125" style="218" customWidth="1"/>
    <col min="8706" max="8706" width="13.109375" style="218" customWidth="1"/>
    <col min="8707" max="8707" width="5.33203125" style="218" customWidth="1"/>
    <col min="8708" max="8954" width="9.109375" style="218"/>
    <col min="8955" max="8955" width="7" style="218" customWidth="1"/>
    <col min="8956" max="8956" width="4.6640625" style="218" customWidth="1"/>
    <col min="8957" max="8957" width="30" style="218" customWidth="1"/>
    <col min="8958" max="8958" width="9.109375" style="218" customWidth="1"/>
    <col min="8959" max="8959" width="21" style="218" customWidth="1"/>
    <col min="8960" max="8961" width="9.33203125" style="218" customWidth="1"/>
    <col min="8962" max="8962" width="13.109375" style="218" customWidth="1"/>
    <col min="8963" max="8963" width="5.33203125" style="218" customWidth="1"/>
    <col min="8964" max="9210" width="9.109375" style="218"/>
    <col min="9211" max="9211" width="7" style="218" customWidth="1"/>
    <col min="9212" max="9212" width="4.6640625" style="218" customWidth="1"/>
    <col min="9213" max="9213" width="30" style="218" customWidth="1"/>
    <col min="9214" max="9214" width="9.109375" style="218" customWidth="1"/>
    <col min="9215" max="9215" width="21" style="218" customWidth="1"/>
    <col min="9216" max="9217" width="9.33203125" style="218" customWidth="1"/>
    <col min="9218" max="9218" width="13.109375" style="218" customWidth="1"/>
    <col min="9219" max="9219" width="5.33203125" style="218" customWidth="1"/>
    <col min="9220" max="9466" width="9.109375" style="218"/>
    <col min="9467" max="9467" width="7" style="218" customWidth="1"/>
    <col min="9468" max="9468" width="4.6640625" style="218" customWidth="1"/>
    <col min="9469" max="9469" width="30" style="218" customWidth="1"/>
    <col min="9470" max="9470" width="9.109375" style="218" customWidth="1"/>
    <col min="9471" max="9471" width="21" style="218" customWidth="1"/>
    <col min="9472" max="9473" width="9.33203125" style="218" customWidth="1"/>
    <col min="9474" max="9474" width="13.109375" style="218" customWidth="1"/>
    <col min="9475" max="9475" width="5.33203125" style="218" customWidth="1"/>
    <col min="9476" max="9722" width="9.109375" style="218"/>
    <col min="9723" max="9723" width="7" style="218" customWidth="1"/>
    <col min="9724" max="9724" width="4.6640625" style="218" customWidth="1"/>
    <col min="9725" max="9725" width="30" style="218" customWidth="1"/>
    <col min="9726" max="9726" width="9.109375" style="218" customWidth="1"/>
    <col min="9727" max="9727" width="21" style="218" customWidth="1"/>
    <col min="9728" max="9729" width="9.33203125" style="218" customWidth="1"/>
    <col min="9730" max="9730" width="13.109375" style="218" customWidth="1"/>
    <col min="9731" max="9731" width="5.33203125" style="218" customWidth="1"/>
    <col min="9732" max="9978" width="9.109375" style="218"/>
    <col min="9979" max="9979" width="7" style="218" customWidth="1"/>
    <col min="9980" max="9980" width="4.6640625" style="218" customWidth="1"/>
    <col min="9981" max="9981" width="30" style="218" customWidth="1"/>
    <col min="9982" max="9982" width="9.109375" style="218" customWidth="1"/>
    <col min="9983" max="9983" width="21" style="218" customWidth="1"/>
    <col min="9984" max="9985" width="9.33203125" style="218" customWidth="1"/>
    <col min="9986" max="9986" width="13.109375" style="218" customWidth="1"/>
    <col min="9987" max="9987" width="5.33203125" style="218" customWidth="1"/>
    <col min="9988" max="10234" width="9.109375" style="218"/>
    <col min="10235" max="10235" width="7" style="218" customWidth="1"/>
    <col min="10236" max="10236" width="4.6640625" style="218" customWidth="1"/>
    <col min="10237" max="10237" width="30" style="218" customWidth="1"/>
    <col min="10238" max="10238" width="9.109375" style="218" customWidth="1"/>
    <col min="10239" max="10239" width="21" style="218" customWidth="1"/>
    <col min="10240" max="10241" width="9.33203125" style="218" customWidth="1"/>
    <col min="10242" max="10242" width="13.109375" style="218" customWidth="1"/>
    <col min="10243" max="10243" width="5.33203125" style="218" customWidth="1"/>
    <col min="10244" max="10490" width="9.109375" style="218"/>
    <col min="10491" max="10491" width="7" style="218" customWidth="1"/>
    <col min="10492" max="10492" width="4.6640625" style="218" customWidth="1"/>
    <col min="10493" max="10493" width="30" style="218" customWidth="1"/>
    <col min="10494" max="10494" width="9.109375" style="218" customWidth="1"/>
    <col min="10495" max="10495" width="21" style="218" customWidth="1"/>
    <col min="10496" max="10497" width="9.33203125" style="218" customWidth="1"/>
    <col min="10498" max="10498" width="13.109375" style="218" customWidth="1"/>
    <col min="10499" max="10499" width="5.33203125" style="218" customWidth="1"/>
    <col min="10500" max="10746" width="9.109375" style="218"/>
    <col min="10747" max="10747" width="7" style="218" customWidth="1"/>
    <col min="10748" max="10748" width="4.6640625" style="218" customWidth="1"/>
    <col min="10749" max="10749" width="30" style="218" customWidth="1"/>
    <col min="10750" max="10750" width="9.109375" style="218" customWidth="1"/>
    <col min="10751" max="10751" width="21" style="218" customWidth="1"/>
    <col min="10752" max="10753" width="9.33203125" style="218" customWidth="1"/>
    <col min="10754" max="10754" width="13.109375" style="218" customWidth="1"/>
    <col min="10755" max="10755" width="5.33203125" style="218" customWidth="1"/>
    <col min="10756" max="11002" width="9.109375" style="218"/>
    <col min="11003" max="11003" width="7" style="218" customWidth="1"/>
    <col min="11004" max="11004" width="4.6640625" style="218" customWidth="1"/>
    <col min="11005" max="11005" width="30" style="218" customWidth="1"/>
    <col min="11006" max="11006" width="9.109375" style="218" customWidth="1"/>
    <col min="11007" max="11007" width="21" style="218" customWidth="1"/>
    <col min="11008" max="11009" width="9.33203125" style="218" customWidth="1"/>
    <col min="11010" max="11010" width="13.109375" style="218" customWidth="1"/>
    <col min="11011" max="11011" width="5.33203125" style="218" customWidth="1"/>
    <col min="11012" max="11258" width="9.109375" style="218"/>
    <col min="11259" max="11259" width="7" style="218" customWidth="1"/>
    <col min="11260" max="11260" width="4.6640625" style="218" customWidth="1"/>
    <col min="11261" max="11261" width="30" style="218" customWidth="1"/>
    <col min="11262" max="11262" width="9.109375" style="218" customWidth="1"/>
    <col min="11263" max="11263" width="21" style="218" customWidth="1"/>
    <col min="11264" max="11265" width="9.33203125" style="218" customWidth="1"/>
    <col min="11266" max="11266" width="13.109375" style="218" customWidth="1"/>
    <col min="11267" max="11267" width="5.33203125" style="218" customWidth="1"/>
    <col min="11268" max="11514" width="9.109375" style="218"/>
    <col min="11515" max="11515" width="7" style="218" customWidth="1"/>
    <col min="11516" max="11516" width="4.6640625" style="218" customWidth="1"/>
    <col min="11517" max="11517" width="30" style="218" customWidth="1"/>
    <col min="11518" max="11518" width="9.109375" style="218" customWidth="1"/>
    <col min="11519" max="11519" width="21" style="218" customWidth="1"/>
    <col min="11520" max="11521" width="9.33203125" style="218" customWidth="1"/>
    <col min="11522" max="11522" width="13.109375" style="218" customWidth="1"/>
    <col min="11523" max="11523" width="5.33203125" style="218" customWidth="1"/>
    <col min="11524" max="11770" width="9.109375" style="218"/>
    <col min="11771" max="11771" width="7" style="218" customWidth="1"/>
    <col min="11772" max="11772" width="4.6640625" style="218" customWidth="1"/>
    <col min="11773" max="11773" width="30" style="218" customWidth="1"/>
    <col min="11774" max="11774" width="9.109375" style="218" customWidth="1"/>
    <col min="11775" max="11775" width="21" style="218" customWidth="1"/>
    <col min="11776" max="11777" width="9.33203125" style="218" customWidth="1"/>
    <col min="11778" max="11778" width="13.109375" style="218" customWidth="1"/>
    <col min="11779" max="11779" width="5.33203125" style="218" customWidth="1"/>
    <col min="11780" max="12026" width="9.109375" style="218"/>
    <col min="12027" max="12027" width="7" style="218" customWidth="1"/>
    <col min="12028" max="12028" width="4.6640625" style="218" customWidth="1"/>
    <col min="12029" max="12029" width="30" style="218" customWidth="1"/>
    <col min="12030" max="12030" width="9.109375" style="218" customWidth="1"/>
    <col min="12031" max="12031" width="21" style="218" customWidth="1"/>
    <col min="12032" max="12033" width="9.33203125" style="218" customWidth="1"/>
    <col min="12034" max="12034" width="13.109375" style="218" customWidth="1"/>
    <col min="12035" max="12035" width="5.33203125" style="218" customWidth="1"/>
    <col min="12036" max="12282" width="9.109375" style="218"/>
    <col min="12283" max="12283" width="7" style="218" customWidth="1"/>
    <col min="12284" max="12284" width="4.6640625" style="218" customWidth="1"/>
    <col min="12285" max="12285" width="30" style="218" customWidth="1"/>
    <col min="12286" max="12286" width="9.109375" style="218" customWidth="1"/>
    <col min="12287" max="12287" width="21" style="218" customWidth="1"/>
    <col min="12288" max="12289" width="9.33203125" style="218" customWidth="1"/>
    <col min="12290" max="12290" width="13.109375" style="218" customWidth="1"/>
    <col min="12291" max="12291" width="5.33203125" style="218" customWidth="1"/>
    <col min="12292" max="12538" width="9.109375" style="218"/>
    <col min="12539" max="12539" width="7" style="218" customWidth="1"/>
    <col min="12540" max="12540" width="4.6640625" style="218" customWidth="1"/>
    <col min="12541" max="12541" width="30" style="218" customWidth="1"/>
    <col min="12542" max="12542" width="9.109375" style="218" customWidth="1"/>
    <col min="12543" max="12543" width="21" style="218" customWidth="1"/>
    <col min="12544" max="12545" width="9.33203125" style="218" customWidth="1"/>
    <col min="12546" max="12546" width="13.109375" style="218" customWidth="1"/>
    <col min="12547" max="12547" width="5.33203125" style="218" customWidth="1"/>
    <col min="12548" max="12794" width="9.109375" style="218"/>
    <col min="12795" max="12795" width="7" style="218" customWidth="1"/>
    <col min="12796" max="12796" width="4.6640625" style="218" customWidth="1"/>
    <col min="12797" max="12797" width="30" style="218" customWidth="1"/>
    <col min="12798" max="12798" width="9.109375" style="218" customWidth="1"/>
    <col min="12799" max="12799" width="21" style="218" customWidth="1"/>
    <col min="12800" max="12801" width="9.33203125" style="218" customWidth="1"/>
    <col min="12802" max="12802" width="13.109375" style="218" customWidth="1"/>
    <col min="12803" max="12803" width="5.33203125" style="218" customWidth="1"/>
    <col min="12804" max="13050" width="9.109375" style="218"/>
    <col min="13051" max="13051" width="7" style="218" customWidth="1"/>
    <col min="13052" max="13052" width="4.6640625" style="218" customWidth="1"/>
    <col min="13053" max="13053" width="30" style="218" customWidth="1"/>
    <col min="13054" max="13054" width="9.109375" style="218" customWidth="1"/>
    <col min="13055" max="13055" width="21" style="218" customWidth="1"/>
    <col min="13056" max="13057" width="9.33203125" style="218" customWidth="1"/>
    <col min="13058" max="13058" width="13.109375" style="218" customWidth="1"/>
    <col min="13059" max="13059" width="5.33203125" style="218" customWidth="1"/>
    <col min="13060" max="13306" width="9.109375" style="218"/>
    <col min="13307" max="13307" width="7" style="218" customWidth="1"/>
    <col min="13308" max="13308" width="4.6640625" style="218" customWidth="1"/>
    <col min="13309" max="13309" width="30" style="218" customWidth="1"/>
    <col min="13310" max="13310" width="9.109375" style="218" customWidth="1"/>
    <col min="13311" max="13311" width="21" style="218" customWidth="1"/>
    <col min="13312" max="13313" width="9.33203125" style="218" customWidth="1"/>
    <col min="13314" max="13314" width="13.109375" style="218" customWidth="1"/>
    <col min="13315" max="13315" width="5.33203125" style="218" customWidth="1"/>
    <col min="13316" max="13562" width="9.109375" style="218"/>
    <col min="13563" max="13563" width="7" style="218" customWidth="1"/>
    <col min="13564" max="13564" width="4.6640625" style="218" customWidth="1"/>
    <col min="13565" max="13565" width="30" style="218" customWidth="1"/>
    <col min="13566" max="13566" width="9.109375" style="218" customWidth="1"/>
    <col min="13567" max="13567" width="21" style="218" customWidth="1"/>
    <col min="13568" max="13569" width="9.33203125" style="218" customWidth="1"/>
    <col min="13570" max="13570" width="13.109375" style="218" customWidth="1"/>
    <col min="13571" max="13571" width="5.33203125" style="218" customWidth="1"/>
    <col min="13572" max="13818" width="9.109375" style="218"/>
    <col min="13819" max="13819" width="7" style="218" customWidth="1"/>
    <col min="13820" max="13820" width="4.6640625" style="218" customWidth="1"/>
    <col min="13821" max="13821" width="30" style="218" customWidth="1"/>
    <col min="13822" max="13822" width="9.109375" style="218" customWidth="1"/>
    <col min="13823" max="13823" width="21" style="218" customWidth="1"/>
    <col min="13824" max="13825" width="9.33203125" style="218" customWidth="1"/>
    <col min="13826" max="13826" width="13.109375" style="218" customWidth="1"/>
    <col min="13827" max="13827" width="5.33203125" style="218" customWidth="1"/>
    <col min="13828" max="14074" width="9.109375" style="218"/>
    <col min="14075" max="14075" width="7" style="218" customWidth="1"/>
    <col min="14076" max="14076" width="4.6640625" style="218" customWidth="1"/>
    <col min="14077" max="14077" width="30" style="218" customWidth="1"/>
    <col min="14078" max="14078" width="9.109375" style="218" customWidth="1"/>
    <col min="14079" max="14079" width="21" style="218" customWidth="1"/>
    <col min="14080" max="14081" width="9.33203125" style="218" customWidth="1"/>
    <col min="14082" max="14082" width="13.109375" style="218" customWidth="1"/>
    <col min="14083" max="14083" width="5.33203125" style="218" customWidth="1"/>
    <col min="14084" max="14330" width="9.109375" style="218"/>
    <col min="14331" max="14331" width="7" style="218" customWidth="1"/>
    <col min="14332" max="14332" width="4.6640625" style="218" customWidth="1"/>
    <col min="14333" max="14333" width="30" style="218" customWidth="1"/>
    <col min="14334" max="14334" width="9.109375" style="218" customWidth="1"/>
    <col min="14335" max="14335" width="21" style="218" customWidth="1"/>
    <col min="14336" max="14337" width="9.33203125" style="218" customWidth="1"/>
    <col min="14338" max="14338" width="13.109375" style="218" customWidth="1"/>
    <col min="14339" max="14339" width="5.33203125" style="218" customWidth="1"/>
    <col min="14340" max="14586" width="9.109375" style="218"/>
    <col min="14587" max="14587" width="7" style="218" customWidth="1"/>
    <col min="14588" max="14588" width="4.6640625" style="218" customWidth="1"/>
    <col min="14589" max="14589" width="30" style="218" customWidth="1"/>
    <col min="14590" max="14590" width="9.109375" style="218" customWidth="1"/>
    <col min="14591" max="14591" width="21" style="218" customWidth="1"/>
    <col min="14592" max="14593" width="9.33203125" style="218" customWidth="1"/>
    <col min="14594" max="14594" width="13.109375" style="218" customWidth="1"/>
    <col min="14595" max="14595" width="5.33203125" style="218" customWidth="1"/>
    <col min="14596" max="14842" width="9.109375" style="218"/>
    <col min="14843" max="14843" width="7" style="218" customWidth="1"/>
    <col min="14844" max="14844" width="4.6640625" style="218" customWidth="1"/>
    <col min="14845" max="14845" width="30" style="218" customWidth="1"/>
    <col min="14846" max="14846" width="9.109375" style="218" customWidth="1"/>
    <col min="14847" max="14847" width="21" style="218" customWidth="1"/>
    <col min="14848" max="14849" width="9.33203125" style="218" customWidth="1"/>
    <col min="14850" max="14850" width="13.109375" style="218" customWidth="1"/>
    <col min="14851" max="14851" width="5.33203125" style="218" customWidth="1"/>
    <col min="14852" max="15098" width="9.109375" style="218"/>
    <col min="15099" max="15099" width="7" style="218" customWidth="1"/>
    <col min="15100" max="15100" width="4.6640625" style="218" customWidth="1"/>
    <col min="15101" max="15101" width="30" style="218" customWidth="1"/>
    <col min="15102" max="15102" width="9.109375" style="218" customWidth="1"/>
    <col min="15103" max="15103" width="21" style="218" customWidth="1"/>
    <col min="15104" max="15105" width="9.33203125" style="218" customWidth="1"/>
    <col min="15106" max="15106" width="13.109375" style="218" customWidth="1"/>
    <col min="15107" max="15107" width="5.33203125" style="218" customWidth="1"/>
    <col min="15108" max="15354" width="9.109375" style="218"/>
    <col min="15355" max="15355" width="7" style="218" customWidth="1"/>
    <col min="15356" max="15356" width="4.6640625" style="218" customWidth="1"/>
    <col min="15357" max="15357" width="30" style="218" customWidth="1"/>
    <col min="15358" max="15358" width="9.109375" style="218" customWidth="1"/>
    <col min="15359" max="15359" width="21" style="218" customWidth="1"/>
    <col min="15360" max="15361" width="9.33203125" style="218" customWidth="1"/>
    <col min="15362" max="15362" width="13.109375" style="218" customWidth="1"/>
    <col min="15363" max="15363" width="5.33203125" style="218" customWidth="1"/>
    <col min="15364" max="15610" width="9.109375" style="218"/>
    <col min="15611" max="15611" width="7" style="218" customWidth="1"/>
    <col min="15612" max="15612" width="4.6640625" style="218" customWidth="1"/>
    <col min="15613" max="15613" width="30" style="218" customWidth="1"/>
    <col min="15614" max="15614" width="9.109375" style="218" customWidth="1"/>
    <col min="15615" max="15615" width="21" style="218" customWidth="1"/>
    <col min="15616" max="15617" width="9.33203125" style="218" customWidth="1"/>
    <col min="15618" max="15618" width="13.109375" style="218" customWidth="1"/>
    <col min="15619" max="15619" width="5.33203125" style="218" customWidth="1"/>
    <col min="15620" max="15866" width="9.109375" style="218"/>
    <col min="15867" max="15867" width="7" style="218" customWidth="1"/>
    <col min="15868" max="15868" width="4.6640625" style="218" customWidth="1"/>
    <col min="15869" max="15869" width="30" style="218" customWidth="1"/>
    <col min="15870" max="15870" width="9.109375" style="218" customWidth="1"/>
    <col min="15871" max="15871" width="21" style="218" customWidth="1"/>
    <col min="15872" max="15873" width="9.33203125" style="218" customWidth="1"/>
    <col min="15874" max="15874" width="13.109375" style="218" customWidth="1"/>
    <col min="15875" max="15875" width="5.33203125" style="218" customWidth="1"/>
    <col min="15876" max="16122" width="9.109375" style="218"/>
    <col min="16123" max="16123" width="7" style="218" customWidth="1"/>
    <col min="16124" max="16124" width="4.6640625" style="218" customWidth="1"/>
    <col min="16125" max="16125" width="30" style="218" customWidth="1"/>
    <col min="16126" max="16126" width="9.109375" style="218" customWidth="1"/>
    <col min="16127" max="16127" width="21" style="218" customWidth="1"/>
    <col min="16128" max="16129" width="9.33203125" style="218" customWidth="1"/>
    <col min="16130" max="16130" width="13.109375" style="218" customWidth="1"/>
    <col min="16131" max="16131" width="5.33203125" style="218" customWidth="1"/>
    <col min="16132" max="16384" width="9.109375" style="218"/>
  </cols>
  <sheetData>
    <row r="1" spans="1:8" x14ac:dyDescent="0.25">
      <c r="A1" s="639" t="s">
        <v>111</v>
      </c>
      <c r="B1" s="639"/>
      <c r="C1" s="639"/>
      <c r="D1" s="639"/>
      <c r="E1" s="639"/>
      <c r="F1" s="639"/>
      <c r="G1" s="639"/>
      <c r="H1" s="639"/>
    </row>
    <row r="2" spans="1:8" ht="27" customHeight="1" x14ac:dyDescent="0.25">
      <c r="B2" s="640" t="s">
        <v>172</v>
      </c>
      <c r="C2" s="640"/>
      <c r="D2" s="640"/>
      <c r="E2" s="640"/>
      <c r="F2" s="640"/>
      <c r="G2" s="640"/>
    </row>
    <row r="3" spans="1:8" ht="24.75" customHeight="1" x14ac:dyDescent="0.3">
      <c r="B3" s="641" t="s">
        <v>112</v>
      </c>
      <c r="C3" s="641"/>
      <c r="D3" s="641"/>
      <c r="E3" s="641"/>
      <c r="F3" s="641"/>
      <c r="G3" s="641"/>
      <c r="H3" s="641"/>
    </row>
    <row r="4" spans="1:8" ht="16.5" customHeight="1" x14ac:dyDescent="0.25">
      <c r="B4" s="642"/>
      <c r="C4" s="642"/>
      <c r="D4" s="642"/>
      <c r="E4" s="642"/>
      <c r="F4" s="642"/>
      <c r="G4" s="642"/>
      <c r="H4" s="642"/>
    </row>
    <row r="5" spans="1:8" ht="27.75" customHeight="1" x14ac:dyDescent="0.3">
      <c r="B5" s="239"/>
      <c r="C5" s="354" t="s">
        <v>118</v>
      </c>
      <c r="D5" s="643" t="s">
        <v>119</v>
      </c>
      <c r="E5" s="643"/>
      <c r="F5" s="643"/>
      <c r="G5" s="240"/>
      <c r="H5" s="241"/>
    </row>
    <row r="6" spans="1:8" ht="15" customHeight="1" x14ac:dyDescent="0.25">
      <c r="A6" s="224"/>
      <c r="B6" s="225"/>
      <c r="C6" s="355"/>
      <c r="D6" s="356"/>
      <c r="E6" s="242"/>
      <c r="F6" s="242"/>
      <c r="G6" s="242"/>
      <c r="H6" s="224"/>
    </row>
    <row r="7" spans="1:8" ht="15.75" customHeight="1" x14ac:dyDescent="0.25">
      <c r="B7" s="645" t="s">
        <v>1</v>
      </c>
      <c r="C7" s="647" t="s">
        <v>114</v>
      </c>
      <c r="D7" s="648" t="s">
        <v>10</v>
      </c>
      <c r="E7" s="646" t="s">
        <v>1</v>
      </c>
      <c r="F7" s="638" t="s">
        <v>120</v>
      </c>
      <c r="G7" s="644" t="s">
        <v>121</v>
      </c>
    </row>
    <row r="8" spans="1:8" x14ac:dyDescent="0.25">
      <c r="B8" s="646"/>
      <c r="C8" s="647"/>
      <c r="D8" s="648"/>
      <c r="E8" s="646"/>
      <c r="F8" s="649"/>
      <c r="G8" s="644"/>
    </row>
    <row r="9" spans="1:8" ht="20.100000000000001" customHeight="1" x14ac:dyDescent="0.25">
      <c r="B9" s="353">
        <v>1</v>
      </c>
      <c r="C9" s="357" t="s">
        <v>180</v>
      </c>
      <c r="D9" s="358" t="s">
        <v>148</v>
      </c>
      <c r="E9" s="269"/>
      <c r="F9" s="229"/>
      <c r="G9" s="230"/>
    </row>
    <row r="10" spans="1:8" s="227" customFormat="1" ht="20.100000000000001" customHeight="1" x14ac:dyDescent="0.25">
      <c r="B10" s="353">
        <v>2</v>
      </c>
      <c r="C10" s="357" t="s">
        <v>181</v>
      </c>
      <c r="D10" s="358" t="s">
        <v>148</v>
      </c>
      <c r="E10" s="231"/>
      <c r="F10" s="229"/>
      <c r="G10" s="232"/>
    </row>
    <row r="11" spans="1:8" s="227" customFormat="1" ht="20.100000000000001" customHeight="1" x14ac:dyDescent="0.25">
      <c r="B11" s="353">
        <v>3</v>
      </c>
      <c r="C11" s="359" t="s">
        <v>185</v>
      </c>
      <c r="D11" s="358" t="s">
        <v>183</v>
      </c>
      <c r="E11" s="231"/>
      <c r="F11" s="229"/>
      <c r="G11" s="232"/>
    </row>
    <row r="12" spans="1:8" s="227" customFormat="1" ht="20.100000000000001" customHeight="1" x14ac:dyDescent="0.25">
      <c r="B12" s="353">
        <v>4</v>
      </c>
      <c r="C12" s="359" t="s">
        <v>186</v>
      </c>
      <c r="D12" s="358" t="s">
        <v>183</v>
      </c>
      <c r="E12" s="231"/>
      <c r="F12" s="229"/>
      <c r="G12" s="230"/>
    </row>
    <row r="13" spans="1:8" s="227" customFormat="1" ht="20.100000000000001" customHeight="1" x14ac:dyDescent="0.25">
      <c r="B13" s="353">
        <v>5</v>
      </c>
      <c r="C13" s="359" t="s">
        <v>188</v>
      </c>
      <c r="D13" s="358" t="s">
        <v>149</v>
      </c>
      <c r="E13" s="231"/>
      <c r="F13" s="229"/>
      <c r="G13" s="230"/>
    </row>
    <row r="14" spans="1:8" s="227" customFormat="1" ht="20.100000000000001" customHeight="1" x14ac:dyDescent="0.25">
      <c r="B14" s="353">
        <v>6</v>
      </c>
      <c r="C14" s="359" t="s">
        <v>189</v>
      </c>
      <c r="D14" s="358" t="s">
        <v>149</v>
      </c>
      <c r="E14" s="231"/>
      <c r="F14" s="229"/>
      <c r="G14" s="230"/>
    </row>
    <row r="15" spans="1:8" s="227" customFormat="1" ht="20.100000000000001" customHeight="1" x14ac:dyDescent="0.25">
      <c r="B15" s="353">
        <v>7</v>
      </c>
      <c r="C15" s="359"/>
      <c r="D15" s="360"/>
      <c r="E15" s="231"/>
      <c r="F15" s="233"/>
      <c r="G15" s="230"/>
    </row>
    <row r="16" spans="1:8" s="227" customFormat="1" ht="20.100000000000001" customHeight="1" x14ac:dyDescent="0.25">
      <c r="B16" s="353">
        <v>8</v>
      </c>
      <c r="C16" s="359"/>
      <c r="D16" s="360"/>
      <c r="E16" s="231"/>
      <c r="F16" s="229"/>
      <c r="G16" s="230"/>
    </row>
    <row r="17" spans="2:7" s="227" customFormat="1" ht="20.100000000000001" customHeight="1" x14ac:dyDescent="0.25">
      <c r="B17" s="353">
        <v>9</v>
      </c>
      <c r="C17" s="359" t="s">
        <v>194</v>
      </c>
      <c r="D17" s="358" t="s">
        <v>192</v>
      </c>
      <c r="E17" s="231"/>
      <c r="F17" s="229"/>
      <c r="G17" s="234"/>
    </row>
    <row r="18" spans="2:7" s="227" customFormat="1" ht="20.100000000000001" customHeight="1" x14ac:dyDescent="0.25">
      <c r="B18" s="353">
        <v>10</v>
      </c>
      <c r="C18" s="359" t="s">
        <v>195</v>
      </c>
      <c r="D18" s="358" t="s">
        <v>192</v>
      </c>
      <c r="E18" s="231"/>
      <c r="F18" s="229"/>
      <c r="G18" s="234"/>
    </row>
    <row r="19" spans="2:7" s="227" customFormat="1" ht="20.100000000000001" customHeight="1" x14ac:dyDescent="0.25">
      <c r="B19" s="353">
        <v>11</v>
      </c>
      <c r="C19" s="359" t="s">
        <v>199</v>
      </c>
      <c r="D19" s="358" t="s">
        <v>197</v>
      </c>
      <c r="E19" s="231"/>
      <c r="F19" s="229"/>
      <c r="G19" s="234"/>
    </row>
    <row r="20" spans="2:7" s="227" customFormat="1" ht="20.100000000000001" customHeight="1" x14ac:dyDescent="0.25">
      <c r="B20" s="353">
        <v>12</v>
      </c>
      <c r="C20" s="359" t="s">
        <v>200</v>
      </c>
      <c r="D20" s="358" t="s">
        <v>197</v>
      </c>
      <c r="E20" s="231"/>
      <c r="F20" s="229"/>
      <c r="G20" s="234"/>
    </row>
    <row r="21" spans="2:7" s="227" customFormat="1" ht="20.100000000000001" customHeight="1" x14ac:dyDescent="0.25">
      <c r="B21" s="353">
        <v>13</v>
      </c>
      <c r="C21" s="359" t="s">
        <v>143</v>
      </c>
      <c r="D21" s="358" t="s">
        <v>142</v>
      </c>
      <c r="E21" s="231"/>
      <c r="F21" s="229"/>
      <c r="G21" s="234"/>
    </row>
    <row r="22" spans="2:7" s="227" customFormat="1" ht="20.100000000000001" customHeight="1" x14ac:dyDescent="0.25">
      <c r="B22" s="353">
        <v>14</v>
      </c>
      <c r="C22" s="359" t="s">
        <v>202</v>
      </c>
      <c r="D22" s="358" t="s">
        <v>142</v>
      </c>
      <c r="E22" s="231"/>
      <c r="F22" s="229"/>
      <c r="G22" s="234"/>
    </row>
    <row r="23" spans="2:7" s="227" customFormat="1" ht="20.100000000000001" customHeight="1" x14ac:dyDescent="0.25">
      <c r="B23" s="353">
        <v>15</v>
      </c>
      <c r="C23" s="359" t="s">
        <v>204</v>
      </c>
      <c r="D23" s="358" t="s">
        <v>152</v>
      </c>
      <c r="E23" s="231"/>
      <c r="F23" s="229"/>
      <c r="G23" s="234"/>
    </row>
    <row r="24" spans="2:7" s="227" customFormat="1" ht="20.100000000000001" customHeight="1" x14ac:dyDescent="0.25">
      <c r="B24" s="353">
        <v>16</v>
      </c>
      <c r="C24" s="359" t="s">
        <v>205</v>
      </c>
      <c r="D24" s="358" t="s">
        <v>152</v>
      </c>
      <c r="E24" s="231"/>
      <c r="F24" s="229"/>
      <c r="G24" s="234"/>
    </row>
    <row r="25" spans="2:7" s="227" customFormat="1" ht="20.100000000000001" customHeight="1" x14ac:dyDescent="0.25">
      <c r="B25" s="353">
        <v>17</v>
      </c>
      <c r="C25" s="359" t="s">
        <v>208</v>
      </c>
      <c r="D25" s="361" t="s">
        <v>145</v>
      </c>
      <c r="E25" s="231"/>
      <c r="F25" s="229"/>
      <c r="G25" s="234"/>
    </row>
    <row r="26" spans="2:7" s="227" customFormat="1" ht="20.100000000000001" customHeight="1" x14ac:dyDescent="0.25">
      <c r="B26" s="353">
        <v>18</v>
      </c>
      <c r="C26" s="359" t="s">
        <v>209</v>
      </c>
      <c r="D26" s="361" t="s">
        <v>145</v>
      </c>
      <c r="E26" s="231"/>
      <c r="F26" s="229"/>
      <c r="G26" s="234"/>
    </row>
    <row r="27" spans="2:7" s="227" customFormat="1" ht="20.100000000000001" customHeight="1" x14ac:dyDescent="0.25">
      <c r="B27" s="353">
        <v>19</v>
      </c>
      <c r="C27" s="359" t="s">
        <v>212</v>
      </c>
      <c r="D27" s="361" t="s">
        <v>151</v>
      </c>
      <c r="E27" s="231"/>
      <c r="F27" s="229"/>
      <c r="G27" s="234"/>
    </row>
    <row r="28" spans="2:7" s="227" customFormat="1" ht="20.100000000000001" customHeight="1" x14ac:dyDescent="0.25">
      <c r="B28" s="353">
        <v>20</v>
      </c>
      <c r="C28" s="359" t="s">
        <v>213</v>
      </c>
      <c r="D28" s="361" t="s">
        <v>151</v>
      </c>
      <c r="E28" s="231"/>
      <c r="F28" s="229"/>
      <c r="G28" s="234"/>
    </row>
    <row r="29" spans="2:7" s="227" customFormat="1" ht="20.100000000000001" customHeight="1" x14ac:dyDescent="0.25">
      <c r="B29" s="353">
        <v>21</v>
      </c>
      <c r="C29" s="359" t="s">
        <v>215</v>
      </c>
      <c r="D29" s="361" t="s">
        <v>140</v>
      </c>
      <c r="E29" s="231"/>
      <c r="F29" s="229"/>
      <c r="G29" s="234"/>
    </row>
    <row r="30" spans="2:7" s="227" customFormat="1" ht="20.100000000000001" customHeight="1" x14ac:dyDescent="0.25">
      <c r="B30" s="353">
        <v>22</v>
      </c>
      <c r="C30" s="359" t="s">
        <v>216</v>
      </c>
      <c r="D30" s="361" t="s">
        <v>140</v>
      </c>
      <c r="E30" s="231"/>
      <c r="F30" s="229"/>
      <c r="G30" s="234"/>
    </row>
    <row r="31" spans="2:7" s="227" customFormat="1" ht="20.100000000000001" customHeight="1" x14ac:dyDescent="0.25">
      <c r="B31" s="353">
        <v>23</v>
      </c>
      <c r="C31" s="359"/>
      <c r="D31" s="362"/>
      <c r="E31" s="231"/>
      <c r="F31" s="229"/>
      <c r="G31" s="234"/>
    </row>
    <row r="32" spans="2:7" s="227" customFormat="1" ht="20.100000000000001" customHeight="1" x14ac:dyDescent="0.25">
      <c r="B32" s="353">
        <v>24</v>
      </c>
      <c r="C32" s="359"/>
      <c r="D32" s="362"/>
      <c r="E32" s="231"/>
      <c r="F32" s="229"/>
      <c r="G32" s="234"/>
    </row>
    <row r="33" spans="2:7" s="227" customFormat="1" ht="20.100000000000001" customHeight="1" x14ac:dyDescent="0.25">
      <c r="B33" s="353">
        <v>25</v>
      </c>
      <c r="C33" s="359" t="s">
        <v>133</v>
      </c>
      <c r="D33" s="360" t="s">
        <v>135</v>
      </c>
      <c r="E33" s="231"/>
      <c r="F33" s="229"/>
      <c r="G33" s="234"/>
    </row>
    <row r="34" spans="2:7" s="227" customFormat="1" ht="20.100000000000001" customHeight="1" x14ac:dyDescent="0.25">
      <c r="B34" s="353">
        <v>26</v>
      </c>
      <c r="C34" s="359"/>
      <c r="D34" s="360"/>
      <c r="E34" s="231"/>
      <c r="F34" s="229"/>
      <c r="G34" s="234"/>
    </row>
    <row r="35" spans="2:7" s="227" customFormat="1" ht="20.100000000000001" customHeight="1" x14ac:dyDescent="0.25">
      <c r="B35" s="353">
        <v>27</v>
      </c>
      <c r="C35" s="359" t="s">
        <v>221</v>
      </c>
      <c r="D35" s="361" t="s">
        <v>219</v>
      </c>
      <c r="E35" s="231"/>
      <c r="F35" s="229"/>
      <c r="G35" s="234"/>
    </row>
    <row r="36" spans="2:7" s="227" customFormat="1" ht="20.100000000000001" customHeight="1" x14ac:dyDescent="0.25">
      <c r="B36" s="353">
        <v>28</v>
      </c>
      <c r="C36" s="359"/>
      <c r="D36" s="360"/>
      <c r="E36" s="231"/>
      <c r="F36" s="229"/>
      <c r="G36" s="234"/>
    </row>
    <row r="37" spans="2:7" s="227" customFormat="1" ht="20.100000000000001" customHeight="1" x14ac:dyDescent="0.25">
      <c r="B37" s="353">
        <v>29</v>
      </c>
      <c r="C37" s="359" t="s">
        <v>158</v>
      </c>
      <c r="D37" s="361" t="s">
        <v>157</v>
      </c>
      <c r="E37" s="231"/>
      <c r="F37" s="233"/>
      <c r="G37" s="234"/>
    </row>
    <row r="38" spans="2:7" s="227" customFormat="1" ht="20.100000000000001" customHeight="1" x14ac:dyDescent="0.25">
      <c r="B38" s="353">
        <v>30</v>
      </c>
      <c r="C38" s="359" t="s">
        <v>223</v>
      </c>
      <c r="D38" s="361" t="s">
        <v>157</v>
      </c>
      <c r="E38" s="231"/>
      <c r="F38" s="229"/>
      <c r="G38" s="234"/>
    </row>
    <row r="39" spans="2:7" ht="20.100000000000001" customHeight="1" x14ac:dyDescent="0.25">
      <c r="B39" s="353">
        <v>31</v>
      </c>
      <c r="C39" s="359" t="s">
        <v>226</v>
      </c>
      <c r="D39" s="361" t="s">
        <v>225</v>
      </c>
      <c r="E39" s="269"/>
      <c r="F39" s="229"/>
      <c r="G39" s="234"/>
    </row>
    <row r="40" spans="2:7" ht="20.100000000000001" customHeight="1" x14ac:dyDescent="0.25">
      <c r="B40" s="353">
        <v>32</v>
      </c>
      <c r="C40" s="359" t="s">
        <v>227</v>
      </c>
      <c r="D40" s="361" t="s">
        <v>225</v>
      </c>
      <c r="E40" s="269"/>
      <c r="F40" s="229"/>
      <c r="G40" s="234"/>
    </row>
    <row r="41" spans="2:7" ht="20.100000000000001" customHeight="1" x14ac:dyDescent="0.25">
      <c r="B41" s="353">
        <v>33</v>
      </c>
      <c r="C41" s="359" t="s">
        <v>231</v>
      </c>
      <c r="D41" s="361" t="s">
        <v>229</v>
      </c>
      <c r="E41" s="269"/>
      <c r="F41" s="233"/>
      <c r="G41" s="234"/>
    </row>
    <row r="42" spans="2:7" ht="20.100000000000001" customHeight="1" x14ac:dyDescent="0.25">
      <c r="B42" s="353">
        <v>34</v>
      </c>
      <c r="C42" s="359" t="s">
        <v>232</v>
      </c>
      <c r="D42" s="361" t="s">
        <v>229</v>
      </c>
      <c r="E42" s="269"/>
      <c r="F42" s="229"/>
      <c r="G42" s="234"/>
    </row>
    <row r="43" spans="2:7" ht="20.100000000000001" customHeight="1" x14ac:dyDescent="0.25">
      <c r="B43" s="353">
        <v>35</v>
      </c>
      <c r="C43" s="359" t="s">
        <v>164</v>
      </c>
      <c r="D43" s="361" t="s">
        <v>162</v>
      </c>
      <c r="E43" s="269"/>
      <c r="F43" s="229"/>
      <c r="G43" s="234"/>
    </row>
    <row r="44" spans="2:7" ht="20.100000000000001" customHeight="1" x14ac:dyDescent="0.3">
      <c r="B44" s="353">
        <v>36</v>
      </c>
      <c r="C44" s="363" t="s">
        <v>165</v>
      </c>
      <c r="D44" s="361" t="s">
        <v>162</v>
      </c>
      <c r="E44" s="269"/>
      <c r="F44" s="229"/>
      <c r="G44" s="234"/>
    </row>
    <row r="45" spans="2:7" ht="20.100000000000001" customHeight="1" x14ac:dyDescent="0.25">
      <c r="B45" s="353">
        <v>37</v>
      </c>
      <c r="C45" s="359" t="s">
        <v>235</v>
      </c>
      <c r="D45" s="362" t="s">
        <v>154</v>
      </c>
      <c r="E45" s="269"/>
      <c r="F45" s="229"/>
      <c r="G45" s="232"/>
    </row>
    <row r="46" spans="2:7" ht="20.100000000000001" customHeight="1" x14ac:dyDescent="0.25">
      <c r="B46" s="353">
        <v>38</v>
      </c>
      <c r="C46" s="359" t="s">
        <v>155</v>
      </c>
      <c r="D46" s="362" t="s">
        <v>154</v>
      </c>
      <c r="E46" s="269"/>
      <c r="F46" s="229"/>
      <c r="G46" s="232"/>
    </row>
    <row r="47" spans="2:7" ht="20.100000000000001" customHeight="1" x14ac:dyDescent="0.25">
      <c r="B47" s="353">
        <v>39</v>
      </c>
      <c r="C47" s="359" t="s">
        <v>237</v>
      </c>
      <c r="D47" s="364" t="s">
        <v>146</v>
      </c>
      <c r="E47" s="269"/>
      <c r="F47" s="229"/>
      <c r="G47" s="234"/>
    </row>
    <row r="48" spans="2:7" ht="15.6" x14ac:dyDescent="0.25">
      <c r="B48" s="353">
        <v>40</v>
      </c>
      <c r="C48" s="359" t="s">
        <v>238</v>
      </c>
      <c r="D48" s="364" t="s">
        <v>146</v>
      </c>
      <c r="E48" s="269"/>
      <c r="F48" s="269"/>
      <c r="G48" s="269"/>
    </row>
    <row r="49" spans="2:7" ht="15.6" x14ac:dyDescent="0.25">
      <c r="B49" s="353">
        <v>41</v>
      </c>
      <c r="C49" s="359" t="s">
        <v>139</v>
      </c>
      <c r="D49" s="364" t="s">
        <v>166</v>
      </c>
      <c r="E49" s="269"/>
      <c r="F49" s="269"/>
      <c r="G49" s="269"/>
    </row>
    <row r="50" spans="2:7" ht="15.6" x14ac:dyDescent="0.25">
      <c r="B50" s="353">
        <v>42</v>
      </c>
      <c r="C50" s="359" t="s">
        <v>239</v>
      </c>
      <c r="D50" s="364" t="s">
        <v>166</v>
      </c>
      <c r="E50" s="269"/>
      <c r="F50" s="269"/>
      <c r="G50" s="269"/>
    </row>
    <row r="51" spans="2:7" ht="15.6" x14ac:dyDescent="0.25">
      <c r="B51" s="353">
        <v>43</v>
      </c>
      <c r="C51" s="359"/>
      <c r="D51" s="365"/>
      <c r="E51" s="269"/>
      <c r="F51" s="269"/>
      <c r="G51" s="269"/>
    </row>
    <row r="52" spans="2:7" ht="15.6" x14ac:dyDescent="0.3">
      <c r="C52" s="366" t="s">
        <v>117</v>
      </c>
    </row>
  </sheetData>
  <autoFilter ref="A8:H47"/>
  <sortState ref="B12:D50">
    <sortCondition ref="B12"/>
  </sortState>
  <mergeCells count="11">
    <mergeCell ref="G7:G8"/>
    <mergeCell ref="B7:B8"/>
    <mergeCell ref="C7:C8"/>
    <mergeCell ref="D7:D8"/>
    <mergeCell ref="E7:E8"/>
    <mergeCell ref="F7:F8"/>
    <mergeCell ref="A1:H1"/>
    <mergeCell ref="B2:G2"/>
    <mergeCell ref="B3:H3"/>
    <mergeCell ref="B4:H4"/>
    <mergeCell ref="D5:F5"/>
  </mergeCells>
  <pageMargins left="0.39370078740157483" right="0.39370078740157483" top="0.78740157480314965" bottom="0.39370078740157483"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view="pageBreakPreview" topLeftCell="A43" zoomScale="106" zoomScaleNormal="115" zoomScaleSheetLayoutView="106" workbookViewId="0">
      <selection activeCell="F13" sqref="F13"/>
    </sheetView>
  </sheetViews>
  <sheetFormatPr defaultRowHeight="13.2" x14ac:dyDescent="0.25"/>
  <cols>
    <col min="1" max="1" width="6.109375" style="218" customWidth="1"/>
    <col min="2" max="2" width="4.6640625" style="218" customWidth="1"/>
    <col min="3" max="3" width="26.33203125" style="218" customWidth="1"/>
    <col min="4" max="4" width="24.44140625" style="244" customWidth="1"/>
    <col min="5" max="6" width="9.33203125" style="218" customWidth="1"/>
    <col min="7" max="7" width="13.109375" style="218" customWidth="1"/>
    <col min="8" max="8" width="5.33203125" style="218" customWidth="1"/>
    <col min="9" max="253" width="9.109375" style="218"/>
    <col min="254" max="254" width="6.109375" style="218" customWidth="1"/>
    <col min="255" max="255" width="4.6640625" style="218" customWidth="1"/>
    <col min="256" max="256" width="30" style="218" customWidth="1"/>
    <col min="257" max="257" width="9.109375" style="218" customWidth="1"/>
    <col min="258" max="258" width="21" style="218" customWidth="1"/>
    <col min="259" max="260" width="9.33203125" style="218" customWidth="1"/>
    <col min="261" max="261" width="13.109375" style="218" customWidth="1"/>
    <col min="262" max="262" width="5.33203125" style="218" customWidth="1"/>
    <col min="263" max="509" width="9.109375" style="218"/>
    <col min="510" max="510" width="6.109375" style="218" customWidth="1"/>
    <col min="511" max="511" width="4.6640625" style="218" customWidth="1"/>
    <col min="512" max="512" width="30" style="218" customWidth="1"/>
    <col min="513" max="513" width="9.109375" style="218" customWidth="1"/>
    <col min="514" max="514" width="21" style="218" customWidth="1"/>
    <col min="515" max="516" width="9.33203125" style="218" customWidth="1"/>
    <col min="517" max="517" width="13.109375" style="218" customWidth="1"/>
    <col min="518" max="518" width="5.33203125" style="218" customWidth="1"/>
    <col min="519" max="765" width="9.109375" style="218"/>
    <col min="766" max="766" width="6.109375" style="218" customWidth="1"/>
    <col min="767" max="767" width="4.6640625" style="218" customWidth="1"/>
    <col min="768" max="768" width="30" style="218" customWidth="1"/>
    <col min="769" max="769" width="9.109375" style="218" customWidth="1"/>
    <col min="770" max="770" width="21" style="218" customWidth="1"/>
    <col min="771" max="772" width="9.33203125" style="218" customWidth="1"/>
    <col min="773" max="773" width="13.109375" style="218" customWidth="1"/>
    <col min="774" max="774" width="5.33203125" style="218" customWidth="1"/>
    <col min="775" max="1021" width="9.109375" style="218"/>
    <col min="1022" max="1022" width="6.109375" style="218" customWidth="1"/>
    <col min="1023" max="1023" width="4.6640625" style="218" customWidth="1"/>
    <col min="1024" max="1024" width="30" style="218" customWidth="1"/>
    <col min="1025" max="1025" width="9.109375" style="218" customWidth="1"/>
    <col min="1026" max="1026" width="21" style="218" customWidth="1"/>
    <col min="1027" max="1028" width="9.33203125" style="218" customWidth="1"/>
    <col min="1029" max="1029" width="13.109375" style="218" customWidth="1"/>
    <col min="1030" max="1030" width="5.33203125" style="218" customWidth="1"/>
    <col min="1031" max="1277" width="9.109375" style="218"/>
    <col min="1278" max="1278" width="6.109375" style="218" customWidth="1"/>
    <col min="1279" max="1279" width="4.6640625" style="218" customWidth="1"/>
    <col min="1280" max="1280" width="30" style="218" customWidth="1"/>
    <col min="1281" max="1281" width="9.109375" style="218" customWidth="1"/>
    <col min="1282" max="1282" width="21" style="218" customWidth="1"/>
    <col min="1283" max="1284" width="9.33203125" style="218" customWidth="1"/>
    <col min="1285" max="1285" width="13.109375" style="218" customWidth="1"/>
    <col min="1286" max="1286" width="5.33203125" style="218" customWidth="1"/>
    <col min="1287" max="1533" width="9.109375" style="218"/>
    <col min="1534" max="1534" width="6.109375" style="218" customWidth="1"/>
    <col min="1535" max="1535" width="4.6640625" style="218" customWidth="1"/>
    <col min="1536" max="1536" width="30" style="218" customWidth="1"/>
    <col min="1537" max="1537" width="9.109375" style="218" customWidth="1"/>
    <col min="1538" max="1538" width="21" style="218" customWidth="1"/>
    <col min="1539" max="1540" width="9.33203125" style="218" customWidth="1"/>
    <col min="1541" max="1541" width="13.109375" style="218" customWidth="1"/>
    <col min="1542" max="1542" width="5.33203125" style="218" customWidth="1"/>
    <col min="1543" max="1789" width="9.109375" style="218"/>
    <col min="1790" max="1790" width="6.109375" style="218" customWidth="1"/>
    <col min="1791" max="1791" width="4.6640625" style="218" customWidth="1"/>
    <col min="1792" max="1792" width="30" style="218" customWidth="1"/>
    <col min="1793" max="1793" width="9.109375" style="218" customWidth="1"/>
    <col min="1794" max="1794" width="21" style="218" customWidth="1"/>
    <col min="1795" max="1796" width="9.33203125" style="218" customWidth="1"/>
    <col min="1797" max="1797" width="13.109375" style="218" customWidth="1"/>
    <col min="1798" max="1798" width="5.33203125" style="218" customWidth="1"/>
    <col min="1799" max="2045" width="9.109375" style="218"/>
    <col min="2046" max="2046" width="6.109375" style="218" customWidth="1"/>
    <col min="2047" max="2047" width="4.6640625" style="218" customWidth="1"/>
    <col min="2048" max="2048" width="30" style="218" customWidth="1"/>
    <col min="2049" max="2049" width="9.109375" style="218" customWidth="1"/>
    <col min="2050" max="2050" width="21" style="218" customWidth="1"/>
    <col min="2051" max="2052" width="9.33203125" style="218" customWidth="1"/>
    <col min="2053" max="2053" width="13.109375" style="218" customWidth="1"/>
    <col min="2054" max="2054" width="5.33203125" style="218" customWidth="1"/>
    <col min="2055" max="2301" width="9.109375" style="218"/>
    <col min="2302" max="2302" width="6.109375" style="218" customWidth="1"/>
    <col min="2303" max="2303" width="4.6640625" style="218" customWidth="1"/>
    <col min="2304" max="2304" width="30" style="218" customWidth="1"/>
    <col min="2305" max="2305" width="9.109375" style="218" customWidth="1"/>
    <col min="2306" max="2306" width="21" style="218" customWidth="1"/>
    <col min="2307" max="2308" width="9.33203125" style="218" customWidth="1"/>
    <col min="2309" max="2309" width="13.109375" style="218" customWidth="1"/>
    <col min="2310" max="2310" width="5.33203125" style="218" customWidth="1"/>
    <col min="2311" max="2557" width="9.109375" style="218"/>
    <col min="2558" max="2558" width="6.109375" style="218" customWidth="1"/>
    <col min="2559" max="2559" width="4.6640625" style="218" customWidth="1"/>
    <col min="2560" max="2560" width="30" style="218" customWidth="1"/>
    <col min="2561" max="2561" width="9.109375" style="218" customWidth="1"/>
    <col min="2562" max="2562" width="21" style="218" customWidth="1"/>
    <col min="2563" max="2564" width="9.33203125" style="218" customWidth="1"/>
    <col min="2565" max="2565" width="13.109375" style="218" customWidth="1"/>
    <col min="2566" max="2566" width="5.33203125" style="218" customWidth="1"/>
    <col min="2567" max="2813" width="9.109375" style="218"/>
    <col min="2814" max="2814" width="6.109375" style="218" customWidth="1"/>
    <col min="2815" max="2815" width="4.6640625" style="218" customWidth="1"/>
    <col min="2816" max="2816" width="30" style="218" customWidth="1"/>
    <col min="2817" max="2817" width="9.109375" style="218" customWidth="1"/>
    <col min="2818" max="2818" width="21" style="218" customWidth="1"/>
    <col min="2819" max="2820" width="9.33203125" style="218" customWidth="1"/>
    <col min="2821" max="2821" width="13.109375" style="218" customWidth="1"/>
    <col min="2822" max="2822" width="5.33203125" style="218" customWidth="1"/>
    <col min="2823" max="3069" width="9.109375" style="218"/>
    <col min="3070" max="3070" width="6.109375" style="218" customWidth="1"/>
    <col min="3071" max="3071" width="4.6640625" style="218" customWidth="1"/>
    <col min="3072" max="3072" width="30" style="218" customWidth="1"/>
    <col min="3073" max="3073" width="9.109375" style="218" customWidth="1"/>
    <col min="3074" max="3074" width="21" style="218" customWidth="1"/>
    <col min="3075" max="3076" width="9.33203125" style="218" customWidth="1"/>
    <col min="3077" max="3077" width="13.109375" style="218" customWidth="1"/>
    <col min="3078" max="3078" width="5.33203125" style="218" customWidth="1"/>
    <col min="3079" max="3325" width="9.109375" style="218"/>
    <col min="3326" max="3326" width="6.109375" style="218" customWidth="1"/>
    <col min="3327" max="3327" width="4.6640625" style="218" customWidth="1"/>
    <col min="3328" max="3328" width="30" style="218" customWidth="1"/>
    <col min="3329" max="3329" width="9.109375" style="218" customWidth="1"/>
    <col min="3330" max="3330" width="21" style="218" customWidth="1"/>
    <col min="3331" max="3332" width="9.33203125" style="218" customWidth="1"/>
    <col min="3333" max="3333" width="13.109375" style="218" customWidth="1"/>
    <col min="3334" max="3334" width="5.33203125" style="218" customWidth="1"/>
    <col min="3335" max="3581" width="9.109375" style="218"/>
    <col min="3582" max="3582" width="6.109375" style="218" customWidth="1"/>
    <col min="3583" max="3583" width="4.6640625" style="218" customWidth="1"/>
    <col min="3584" max="3584" width="30" style="218" customWidth="1"/>
    <col min="3585" max="3585" width="9.109375" style="218" customWidth="1"/>
    <col min="3586" max="3586" width="21" style="218" customWidth="1"/>
    <col min="3587" max="3588" width="9.33203125" style="218" customWidth="1"/>
    <col min="3589" max="3589" width="13.109375" style="218" customWidth="1"/>
    <col min="3590" max="3590" width="5.33203125" style="218" customWidth="1"/>
    <col min="3591" max="3837" width="9.109375" style="218"/>
    <col min="3838" max="3838" width="6.109375" style="218" customWidth="1"/>
    <col min="3839" max="3839" width="4.6640625" style="218" customWidth="1"/>
    <col min="3840" max="3840" width="30" style="218" customWidth="1"/>
    <col min="3841" max="3841" width="9.109375" style="218" customWidth="1"/>
    <col min="3842" max="3842" width="21" style="218" customWidth="1"/>
    <col min="3843" max="3844" width="9.33203125" style="218" customWidth="1"/>
    <col min="3845" max="3845" width="13.109375" style="218" customWidth="1"/>
    <col min="3846" max="3846" width="5.33203125" style="218" customWidth="1"/>
    <col min="3847" max="4093" width="9.109375" style="218"/>
    <col min="4094" max="4094" width="6.109375" style="218" customWidth="1"/>
    <col min="4095" max="4095" width="4.6640625" style="218" customWidth="1"/>
    <col min="4096" max="4096" width="30" style="218" customWidth="1"/>
    <col min="4097" max="4097" width="9.109375" style="218" customWidth="1"/>
    <col min="4098" max="4098" width="21" style="218" customWidth="1"/>
    <col min="4099" max="4100" width="9.33203125" style="218" customWidth="1"/>
    <col min="4101" max="4101" width="13.109375" style="218" customWidth="1"/>
    <col min="4102" max="4102" width="5.33203125" style="218" customWidth="1"/>
    <col min="4103" max="4349" width="9.109375" style="218"/>
    <col min="4350" max="4350" width="6.109375" style="218" customWidth="1"/>
    <col min="4351" max="4351" width="4.6640625" style="218" customWidth="1"/>
    <col min="4352" max="4352" width="30" style="218" customWidth="1"/>
    <col min="4353" max="4353" width="9.109375" style="218" customWidth="1"/>
    <col min="4354" max="4354" width="21" style="218" customWidth="1"/>
    <col min="4355" max="4356" width="9.33203125" style="218" customWidth="1"/>
    <col min="4357" max="4357" width="13.109375" style="218" customWidth="1"/>
    <col min="4358" max="4358" width="5.33203125" style="218" customWidth="1"/>
    <col min="4359" max="4605" width="9.109375" style="218"/>
    <col min="4606" max="4606" width="6.109375" style="218" customWidth="1"/>
    <col min="4607" max="4607" width="4.6640625" style="218" customWidth="1"/>
    <col min="4608" max="4608" width="30" style="218" customWidth="1"/>
    <col min="4609" max="4609" width="9.109375" style="218" customWidth="1"/>
    <col min="4610" max="4610" width="21" style="218" customWidth="1"/>
    <col min="4611" max="4612" width="9.33203125" style="218" customWidth="1"/>
    <col min="4613" max="4613" width="13.109375" style="218" customWidth="1"/>
    <col min="4614" max="4614" width="5.33203125" style="218" customWidth="1"/>
    <col min="4615" max="4861" width="9.109375" style="218"/>
    <col min="4862" max="4862" width="6.109375" style="218" customWidth="1"/>
    <col min="4863" max="4863" width="4.6640625" style="218" customWidth="1"/>
    <col min="4864" max="4864" width="30" style="218" customWidth="1"/>
    <col min="4865" max="4865" width="9.109375" style="218" customWidth="1"/>
    <col min="4866" max="4866" width="21" style="218" customWidth="1"/>
    <col min="4867" max="4868" width="9.33203125" style="218" customWidth="1"/>
    <col min="4869" max="4869" width="13.109375" style="218" customWidth="1"/>
    <col min="4870" max="4870" width="5.33203125" style="218" customWidth="1"/>
    <col min="4871" max="5117" width="9.109375" style="218"/>
    <col min="5118" max="5118" width="6.109375" style="218" customWidth="1"/>
    <col min="5119" max="5119" width="4.6640625" style="218" customWidth="1"/>
    <col min="5120" max="5120" width="30" style="218" customWidth="1"/>
    <col min="5121" max="5121" width="9.109375" style="218" customWidth="1"/>
    <col min="5122" max="5122" width="21" style="218" customWidth="1"/>
    <col min="5123" max="5124" width="9.33203125" style="218" customWidth="1"/>
    <col min="5125" max="5125" width="13.109375" style="218" customWidth="1"/>
    <col min="5126" max="5126" width="5.33203125" style="218" customWidth="1"/>
    <col min="5127" max="5373" width="9.109375" style="218"/>
    <col min="5374" max="5374" width="6.109375" style="218" customWidth="1"/>
    <col min="5375" max="5375" width="4.6640625" style="218" customWidth="1"/>
    <col min="5376" max="5376" width="30" style="218" customWidth="1"/>
    <col min="5377" max="5377" width="9.109375" style="218" customWidth="1"/>
    <col min="5378" max="5378" width="21" style="218" customWidth="1"/>
    <col min="5379" max="5380" width="9.33203125" style="218" customWidth="1"/>
    <col min="5381" max="5381" width="13.109375" style="218" customWidth="1"/>
    <col min="5382" max="5382" width="5.33203125" style="218" customWidth="1"/>
    <col min="5383" max="5629" width="9.109375" style="218"/>
    <col min="5630" max="5630" width="6.109375" style="218" customWidth="1"/>
    <col min="5631" max="5631" width="4.6640625" style="218" customWidth="1"/>
    <col min="5632" max="5632" width="30" style="218" customWidth="1"/>
    <col min="5633" max="5633" width="9.109375" style="218" customWidth="1"/>
    <col min="5634" max="5634" width="21" style="218" customWidth="1"/>
    <col min="5635" max="5636" width="9.33203125" style="218" customWidth="1"/>
    <col min="5637" max="5637" width="13.109375" style="218" customWidth="1"/>
    <col min="5638" max="5638" width="5.33203125" style="218" customWidth="1"/>
    <col min="5639" max="5885" width="9.109375" style="218"/>
    <col min="5886" max="5886" width="6.109375" style="218" customWidth="1"/>
    <col min="5887" max="5887" width="4.6640625" style="218" customWidth="1"/>
    <col min="5888" max="5888" width="30" style="218" customWidth="1"/>
    <col min="5889" max="5889" width="9.109375" style="218" customWidth="1"/>
    <col min="5890" max="5890" width="21" style="218" customWidth="1"/>
    <col min="5891" max="5892" width="9.33203125" style="218" customWidth="1"/>
    <col min="5893" max="5893" width="13.109375" style="218" customWidth="1"/>
    <col min="5894" max="5894" width="5.33203125" style="218" customWidth="1"/>
    <col min="5895" max="6141" width="9.109375" style="218"/>
    <col min="6142" max="6142" width="6.109375" style="218" customWidth="1"/>
    <col min="6143" max="6143" width="4.6640625" style="218" customWidth="1"/>
    <col min="6144" max="6144" width="30" style="218" customWidth="1"/>
    <col min="6145" max="6145" width="9.109375" style="218" customWidth="1"/>
    <col min="6146" max="6146" width="21" style="218" customWidth="1"/>
    <col min="6147" max="6148" width="9.33203125" style="218" customWidth="1"/>
    <col min="6149" max="6149" width="13.109375" style="218" customWidth="1"/>
    <col min="6150" max="6150" width="5.33203125" style="218" customWidth="1"/>
    <col min="6151" max="6397" width="9.109375" style="218"/>
    <col min="6398" max="6398" width="6.109375" style="218" customWidth="1"/>
    <col min="6399" max="6399" width="4.6640625" style="218" customWidth="1"/>
    <col min="6400" max="6400" width="30" style="218" customWidth="1"/>
    <col min="6401" max="6401" width="9.109375" style="218" customWidth="1"/>
    <col min="6402" max="6402" width="21" style="218" customWidth="1"/>
    <col min="6403" max="6404" width="9.33203125" style="218" customWidth="1"/>
    <col min="6405" max="6405" width="13.109375" style="218" customWidth="1"/>
    <col min="6406" max="6406" width="5.33203125" style="218" customWidth="1"/>
    <col min="6407" max="6653" width="9.109375" style="218"/>
    <col min="6654" max="6654" width="6.109375" style="218" customWidth="1"/>
    <col min="6655" max="6655" width="4.6640625" style="218" customWidth="1"/>
    <col min="6656" max="6656" width="30" style="218" customWidth="1"/>
    <col min="6657" max="6657" width="9.109375" style="218" customWidth="1"/>
    <col min="6658" max="6658" width="21" style="218" customWidth="1"/>
    <col min="6659" max="6660" width="9.33203125" style="218" customWidth="1"/>
    <col min="6661" max="6661" width="13.109375" style="218" customWidth="1"/>
    <col min="6662" max="6662" width="5.33203125" style="218" customWidth="1"/>
    <col min="6663" max="6909" width="9.109375" style="218"/>
    <col min="6910" max="6910" width="6.109375" style="218" customWidth="1"/>
    <col min="6911" max="6911" width="4.6640625" style="218" customWidth="1"/>
    <col min="6912" max="6912" width="30" style="218" customWidth="1"/>
    <col min="6913" max="6913" width="9.109375" style="218" customWidth="1"/>
    <col min="6914" max="6914" width="21" style="218" customWidth="1"/>
    <col min="6915" max="6916" width="9.33203125" style="218" customWidth="1"/>
    <col min="6917" max="6917" width="13.109375" style="218" customWidth="1"/>
    <col min="6918" max="6918" width="5.33203125" style="218" customWidth="1"/>
    <col min="6919" max="7165" width="9.109375" style="218"/>
    <col min="7166" max="7166" width="6.109375" style="218" customWidth="1"/>
    <col min="7167" max="7167" width="4.6640625" style="218" customWidth="1"/>
    <col min="7168" max="7168" width="30" style="218" customWidth="1"/>
    <col min="7169" max="7169" width="9.109375" style="218" customWidth="1"/>
    <col min="7170" max="7170" width="21" style="218" customWidth="1"/>
    <col min="7171" max="7172" width="9.33203125" style="218" customWidth="1"/>
    <col min="7173" max="7173" width="13.109375" style="218" customWidth="1"/>
    <col min="7174" max="7174" width="5.33203125" style="218" customWidth="1"/>
    <col min="7175" max="7421" width="9.109375" style="218"/>
    <col min="7422" max="7422" width="6.109375" style="218" customWidth="1"/>
    <col min="7423" max="7423" width="4.6640625" style="218" customWidth="1"/>
    <col min="7424" max="7424" width="30" style="218" customWidth="1"/>
    <col min="7425" max="7425" width="9.109375" style="218" customWidth="1"/>
    <col min="7426" max="7426" width="21" style="218" customWidth="1"/>
    <col min="7427" max="7428" width="9.33203125" style="218" customWidth="1"/>
    <col min="7429" max="7429" width="13.109375" style="218" customWidth="1"/>
    <col min="7430" max="7430" width="5.33203125" style="218" customWidth="1"/>
    <col min="7431" max="7677" width="9.109375" style="218"/>
    <col min="7678" max="7678" width="6.109375" style="218" customWidth="1"/>
    <col min="7679" max="7679" width="4.6640625" style="218" customWidth="1"/>
    <col min="7680" max="7680" width="30" style="218" customWidth="1"/>
    <col min="7681" max="7681" width="9.109375" style="218" customWidth="1"/>
    <col min="7682" max="7682" width="21" style="218" customWidth="1"/>
    <col min="7683" max="7684" width="9.33203125" style="218" customWidth="1"/>
    <col min="7685" max="7685" width="13.109375" style="218" customWidth="1"/>
    <col min="7686" max="7686" width="5.33203125" style="218" customWidth="1"/>
    <col min="7687" max="7933" width="9.109375" style="218"/>
    <col min="7934" max="7934" width="6.109375" style="218" customWidth="1"/>
    <col min="7935" max="7935" width="4.6640625" style="218" customWidth="1"/>
    <col min="7936" max="7936" width="30" style="218" customWidth="1"/>
    <col min="7937" max="7937" width="9.109375" style="218" customWidth="1"/>
    <col min="7938" max="7938" width="21" style="218" customWidth="1"/>
    <col min="7939" max="7940" width="9.33203125" style="218" customWidth="1"/>
    <col min="7941" max="7941" width="13.109375" style="218" customWidth="1"/>
    <col min="7942" max="7942" width="5.33203125" style="218" customWidth="1"/>
    <col min="7943" max="8189" width="9.109375" style="218"/>
    <col min="8190" max="8190" width="6.109375" style="218" customWidth="1"/>
    <col min="8191" max="8191" width="4.6640625" style="218" customWidth="1"/>
    <col min="8192" max="8192" width="30" style="218" customWidth="1"/>
    <col min="8193" max="8193" width="9.109375" style="218" customWidth="1"/>
    <col min="8194" max="8194" width="21" style="218" customWidth="1"/>
    <col min="8195" max="8196" width="9.33203125" style="218" customWidth="1"/>
    <col min="8197" max="8197" width="13.109375" style="218" customWidth="1"/>
    <col min="8198" max="8198" width="5.33203125" style="218" customWidth="1"/>
    <col min="8199" max="8445" width="9.109375" style="218"/>
    <col min="8446" max="8446" width="6.109375" style="218" customWidth="1"/>
    <col min="8447" max="8447" width="4.6640625" style="218" customWidth="1"/>
    <col min="8448" max="8448" width="30" style="218" customWidth="1"/>
    <col min="8449" max="8449" width="9.109375" style="218" customWidth="1"/>
    <col min="8450" max="8450" width="21" style="218" customWidth="1"/>
    <col min="8451" max="8452" width="9.33203125" style="218" customWidth="1"/>
    <col min="8453" max="8453" width="13.109375" style="218" customWidth="1"/>
    <col min="8454" max="8454" width="5.33203125" style="218" customWidth="1"/>
    <col min="8455" max="8701" width="9.109375" style="218"/>
    <col min="8702" max="8702" width="6.109375" style="218" customWidth="1"/>
    <col min="8703" max="8703" width="4.6640625" style="218" customWidth="1"/>
    <col min="8704" max="8704" width="30" style="218" customWidth="1"/>
    <col min="8705" max="8705" width="9.109375" style="218" customWidth="1"/>
    <col min="8706" max="8706" width="21" style="218" customWidth="1"/>
    <col min="8707" max="8708" width="9.33203125" style="218" customWidth="1"/>
    <col min="8709" max="8709" width="13.109375" style="218" customWidth="1"/>
    <col min="8710" max="8710" width="5.33203125" style="218" customWidth="1"/>
    <col min="8711" max="8957" width="9.109375" style="218"/>
    <col min="8958" max="8958" width="6.109375" style="218" customWidth="1"/>
    <col min="8959" max="8959" width="4.6640625" style="218" customWidth="1"/>
    <col min="8960" max="8960" width="30" style="218" customWidth="1"/>
    <col min="8961" max="8961" width="9.109375" style="218" customWidth="1"/>
    <col min="8962" max="8962" width="21" style="218" customWidth="1"/>
    <col min="8963" max="8964" width="9.33203125" style="218" customWidth="1"/>
    <col min="8965" max="8965" width="13.109375" style="218" customWidth="1"/>
    <col min="8966" max="8966" width="5.33203125" style="218" customWidth="1"/>
    <col min="8967" max="9213" width="9.109375" style="218"/>
    <col min="9214" max="9214" width="6.109375" style="218" customWidth="1"/>
    <col min="9215" max="9215" width="4.6640625" style="218" customWidth="1"/>
    <col min="9216" max="9216" width="30" style="218" customWidth="1"/>
    <col min="9217" max="9217" width="9.109375" style="218" customWidth="1"/>
    <col min="9218" max="9218" width="21" style="218" customWidth="1"/>
    <col min="9219" max="9220" width="9.33203125" style="218" customWidth="1"/>
    <col min="9221" max="9221" width="13.109375" style="218" customWidth="1"/>
    <col min="9222" max="9222" width="5.33203125" style="218" customWidth="1"/>
    <col min="9223" max="9469" width="9.109375" style="218"/>
    <col min="9470" max="9470" width="6.109375" style="218" customWidth="1"/>
    <col min="9471" max="9471" width="4.6640625" style="218" customWidth="1"/>
    <col min="9472" max="9472" width="30" style="218" customWidth="1"/>
    <col min="9473" max="9473" width="9.109375" style="218" customWidth="1"/>
    <col min="9474" max="9474" width="21" style="218" customWidth="1"/>
    <col min="9475" max="9476" width="9.33203125" style="218" customWidth="1"/>
    <col min="9477" max="9477" width="13.109375" style="218" customWidth="1"/>
    <col min="9478" max="9478" width="5.33203125" style="218" customWidth="1"/>
    <col min="9479" max="9725" width="9.109375" style="218"/>
    <col min="9726" max="9726" width="6.109375" style="218" customWidth="1"/>
    <col min="9727" max="9727" width="4.6640625" style="218" customWidth="1"/>
    <col min="9728" max="9728" width="30" style="218" customWidth="1"/>
    <col min="9729" max="9729" width="9.109375" style="218" customWidth="1"/>
    <col min="9730" max="9730" width="21" style="218" customWidth="1"/>
    <col min="9731" max="9732" width="9.33203125" style="218" customWidth="1"/>
    <col min="9733" max="9733" width="13.109375" style="218" customWidth="1"/>
    <col min="9734" max="9734" width="5.33203125" style="218" customWidth="1"/>
    <col min="9735" max="9981" width="9.109375" style="218"/>
    <col min="9982" max="9982" width="6.109375" style="218" customWidth="1"/>
    <col min="9983" max="9983" width="4.6640625" style="218" customWidth="1"/>
    <col min="9984" max="9984" width="30" style="218" customWidth="1"/>
    <col min="9985" max="9985" width="9.109375" style="218" customWidth="1"/>
    <col min="9986" max="9986" width="21" style="218" customWidth="1"/>
    <col min="9987" max="9988" width="9.33203125" style="218" customWidth="1"/>
    <col min="9989" max="9989" width="13.109375" style="218" customWidth="1"/>
    <col min="9990" max="9990" width="5.33203125" style="218" customWidth="1"/>
    <col min="9991" max="10237" width="9.109375" style="218"/>
    <col min="10238" max="10238" width="6.109375" style="218" customWidth="1"/>
    <col min="10239" max="10239" width="4.6640625" style="218" customWidth="1"/>
    <col min="10240" max="10240" width="30" style="218" customWidth="1"/>
    <col min="10241" max="10241" width="9.109375" style="218" customWidth="1"/>
    <col min="10242" max="10242" width="21" style="218" customWidth="1"/>
    <col min="10243" max="10244" width="9.33203125" style="218" customWidth="1"/>
    <col min="10245" max="10245" width="13.109375" style="218" customWidth="1"/>
    <col min="10246" max="10246" width="5.33203125" style="218" customWidth="1"/>
    <col min="10247" max="10493" width="9.109375" style="218"/>
    <col min="10494" max="10494" width="6.109375" style="218" customWidth="1"/>
    <col min="10495" max="10495" width="4.6640625" style="218" customWidth="1"/>
    <col min="10496" max="10496" width="30" style="218" customWidth="1"/>
    <col min="10497" max="10497" width="9.109375" style="218" customWidth="1"/>
    <col min="10498" max="10498" width="21" style="218" customWidth="1"/>
    <col min="10499" max="10500" width="9.33203125" style="218" customWidth="1"/>
    <col min="10501" max="10501" width="13.109375" style="218" customWidth="1"/>
    <col min="10502" max="10502" width="5.33203125" style="218" customWidth="1"/>
    <col min="10503" max="10749" width="9.109375" style="218"/>
    <col min="10750" max="10750" width="6.109375" style="218" customWidth="1"/>
    <col min="10751" max="10751" width="4.6640625" style="218" customWidth="1"/>
    <col min="10752" max="10752" width="30" style="218" customWidth="1"/>
    <col min="10753" max="10753" width="9.109375" style="218" customWidth="1"/>
    <col min="10754" max="10754" width="21" style="218" customWidth="1"/>
    <col min="10755" max="10756" width="9.33203125" style="218" customWidth="1"/>
    <col min="10757" max="10757" width="13.109375" style="218" customWidth="1"/>
    <col min="10758" max="10758" width="5.33203125" style="218" customWidth="1"/>
    <col min="10759" max="11005" width="9.109375" style="218"/>
    <col min="11006" max="11006" width="6.109375" style="218" customWidth="1"/>
    <col min="11007" max="11007" width="4.6640625" style="218" customWidth="1"/>
    <col min="11008" max="11008" width="30" style="218" customWidth="1"/>
    <col min="11009" max="11009" width="9.109375" style="218" customWidth="1"/>
    <col min="11010" max="11010" width="21" style="218" customWidth="1"/>
    <col min="11011" max="11012" width="9.33203125" style="218" customWidth="1"/>
    <col min="11013" max="11013" width="13.109375" style="218" customWidth="1"/>
    <col min="11014" max="11014" width="5.33203125" style="218" customWidth="1"/>
    <col min="11015" max="11261" width="9.109375" style="218"/>
    <col min="11262" max="11262" width="6.109375" style="218" customWidth="1"/>
    <col min="11263" max="11263" width="4.6640625" style="218" customWidth="1"/>
    <col min="11264" max="11264" width="30" style="218" customWidth="1"/>
    <col min="11265" max="11265" width="9.109375" style="218" customWidth="1"/>
    <col min="11266" max="11266" width="21" style="218" customWidth="1"/>
    <col min="11267" max="11268" width="9.33203125" style="218" customWidth="1"/>
    <col min="11269" max="11269" width="13.109375" style="218" customWidth="1"/>
    <col min="11270" max="11270" width="5.33203125" style="218" customWidth="1"/>
    <col min="11271" max="11517" width="9.109375" style="218"/>
    <col min="11518" max="11518" width="6.109375" style="218" customWidth="1"/>
    <col min="11519" max="11519" width="4.6640625" style="218" customWidth="1"/>
    <col min="11520" max="11520" width="30" style="218" customWidth="1"/>
    <col min="11521" max="11521" width="9.109375" style="218" customWidth="1"/>
    <col min="11522" max="11522" width="21" style="218" customWidth="1"/>
    <col min="11523" max="11524" width="9.33203125" style="218" customWidth="1"/>
    <col min="11525" max="11525" width="13.109375" style="218" customWidth="1"/>
    <col min="11526" max="11526" width="5.33203125" style="218" customWidth="1"/>
    <col min="11527" max="11773" width="9.109375" style="218"/>
    <col min="11774" max="11774" width="6.109375" style="218" customWidth="1"/>
    <col min="11775" max="11775" width="4.6640625" style="218" customWidth="1"/>
    <col min="11776" max="11776" width="30" style="218" customWidth="1"/>
    <col min="11777" max="11777" width="9.109375" style="218" customWidth="1"/>
    <col min="11778" max="11778" width="21" style="218" customWidth="1"/>
    <col min="11779" max="11780" width="9.33203125" style="218" customWidth="1"/>
    <col min="11781" max="11781" width="13.109375" style="218" customWidth="1"/>
    <col min="11782" max="11782" width="5.33203125" style="218" customWidth="1"/>
    <col min="11783" max="12029" width="9.109375" style="218"/>
    <col min="12030" max="12030" width="6.109375" style="218" customWidth="1"/>
    <col min="12031" max="12031" width="4.6640625" style="218" customWidth="1"/>
    <col min="12032" max="12032" width="30" style="218" customWidth="1"/>
    <col min="12033" max="12033" width="9.109375" style="218" customWidth="1"/>
    <col min="12034" max="12034" width="21" style="218" customWidth="1"/>
    <col min="12035" max="12036" width="9.33203125" style="218" customWidth="1"/>
    <col min="12037" max="12037" width="13.109375" style="218" customWidth="1"/>
    <col min="12038" max="12038" width="5.33203125" style="218" customWidth="1"/>
    <col min="12039" max="12285" width="9.109375" style="218"/>
    <col min="12286" max="12286" width="6.109375" style="218" customWidth="1"/>
    <col min="12287" max="12287" width="4.6640625" style="218" customWidth="1"/>
    <col min="12288" max="12288" width="30" style="218" customWidth="1"/>
    <col min="12289" max="12289" width="9.109375" style="218" customWidth="1"/>
    <col min="12290" max="12290" width="21" style="218" customWidth="1"/>
    <col min="12291" max="12292" width="9.33203125" style="218" customWidth="1"/>
    <col min="12293" max="12293" width="13.109375" style="218" customWidth="1"/>
    <col min="12294" max="12294" width="5.33203125" style="218" customWidth="1"/>
    <col min="12295" max="12541" width="9.109375" style="218"/>
    <col min="12542" max="12542" width="6.109375" style="218" customWidth="1"/>
    <col min="12543" max="12543" width="4.6640625" style="218" customWidth="1"/>
    <col min="12544" max="12544" width="30" style="218" customWidth="1"/>
    <col min="12545" max="12545" width="9.109375" style="218" customWidth="1"/>
    <col min="12546" max="12546" width="21" style="218" customWidth="1"/>
    <col min="12547" max="12548" width="9.33203125" style="218" customWidth="1"/>
    <col min="12549" max="12549" width="13.109375" style="218" customWidth="1"/>
    <col min="12550" max="12550" width="5.33203125" style="218" customWidth="1"/>
    <col min="12551" max="12797" width="9.109375" style="218"/>
    <col min="12798" max="12798" width="6.109375" style="218" customWidth="1"/>
    <col min="12799" max="12799" width="4.6640625" style="218" customWidth="1"/>
    <col min="12800" max="12800" width="30" style="218" customWidth="1"/>
    <col min="12801" max="12801" width="9.109375" style="218" customWidth="1"/>
    <col min="12802" max="12802" width="21" style="218" customWidth="1"/>
    <col min="12803" max="12804" width="9.33203125" style="218" customWidth="1"/>
    <col min="12805" max="12805" width="13.109375" style="218" customWidth="1"/>
    <col min="12806" max="12806" width="5.33203125" style="218" customWidth="1"/>
    <col min="12807" max="13053" width="9.109375" style="218"/>
    <col min="13054" max="13054" width="6.109375" style="218" customWidth="1"/>
    <col min="13055" max="13055" width="4.6640625" style="218" customWidth="1"/>
    <col min="13056" max="13056" width="30" style="218" customWidth="1"/>
    <col min="13057" max="13057" width="9.109375" style="218" customWidth="1"/>
    <col min="13058" max="13058" width="21" style="218" customWidth="1"/>
    <col min="13059" max="13060" width="9.33203125" style="218" customWidth="1"/>
    <col min="13061" max="13061" width="13.109375" style="218" customWidth="1"/>
    <col min="13062" max="13062" width="5.33203125" style="218" customWidth="1"/>
    <col min="13063" max="13309" width="9.109375" style="218"/>
    <col min="13310" max="13310" width="6.109375" style="218" customWidth="1"/>
    <col min="13311" max="13311" width="4.6640625" style="218" customWidth="1"/>
    <col min="13312" max="13312" width="30" style="218" customWidth="1"/>
    <col min="13313" max="13313" width="9.109375" style="218" customWidth="1"/>
    <col min="13314" max="13314" width="21" style="218" customWidth="1"/>
    <col min="13315" max="13316" width="9.33203125" style="218" customWidth="1"/>
    <col min="13317" max="13317" width="13.109375" style="218" customWidth="1"/>
    <col min="13318" max="13318" width="5.33203125" style="218" customWidth="1"/>
    <col min="13319" max="13565" width="9.109375" style="218"/>
    <col min="13566" max="13566" width="6.109375" style="218" customWidth="1"/>
    <col min="13567" max="13567" width="4.6640625" style="218" customWidth="1"/>
    <col min="13568" max="13568" width="30" style="218" customWidth="1"/>
    <col min="13569" max="13569" width="9.109375" style="218" customWidth="1"/>
    <col min="13570" max="13570" width="21" style="218" customWidth="1"/>
    <col min="13571" max="13572" width="9.33203125" style="218" customWidth="1"/>
    <col min="13573" max="13573" width="13.109375" style="218" customWidth="1"/>
    <col min="13574" max="13574" width="5.33203125" style="218" customWidth="1"/>
    <col min="13575" max="13821" width="9.109375" style="218"/>
    <col min="13822" max="13822" width="6.109375" style="218" customWidth="1"/>
    <col min="13823" max="13823" width="4.6640625" style="218" customWidth="1"/>
    <col min="13824" max="13824" width="30" style="218" customWidth="1"/>
    <col min="13825" max="13825" width="9.109375" style="218" customWidth="1"/>
    <col min="13826" max="13826" width="21" style="218" customWidth="1"/>
    <col min="13827" max="13828" width="9.33203125" style="218" customWidth="1"/>
    <col min="13829" max="13829" width="13.109375" style="218" customWidth="1"/>
    <col min="13830" max="13830" width="5.33203125" style="218" customWidth="1"/>
    <col min="13831" max="14077" width="9.109375" style="218"/>
    <col min="14078" max="14078" width="6.109375" style="218" customWidth="1"/>
    <col min="14079" max="14079" width="4.6640625" style="218" customWidth="1"/>
    <col min="14080" max="14080" width="30" style="218" customWidth="1"/>
    <col min="14081" max="14081" width="9.109375" style="218" customWidth="1"/>
    <col min="14082" max="14082" width="21" style="218" customWidth="1"/>
    <col min="14083" max="14084" width="9.33203125" style="218" customWidth="1"/>
    <col min="14085" max="14085" width="13.109375" style="218" customWidth="1"/>
    <col min="14086" max="14086" width="5.33203125" style="218" customWidth="1"/>
    <col min="14087" max="14333" width="9.109375" style="218"/>
    <col min="14334" max="14334" width="6.109375" style="218" customWidth="1"/>
    <col min="14335" max="14335" width="4.6640625" style="218" customWidth="1"/>
    <col min="14336" max="14336" width="30" style="218" customWidth="1"/>
    <col min="14337" max="14337" width="9.109375" style="218" customWidth="1"/>
    <col min="14338" max="14338" width="21" style="218" customWidth="1"/>
    <col min="14339" max="14340" width="9.33203125" style="218" customWidth="1"/>
    <col min="14341" max="14341" width="13.109375" style="218" customWidth="1"/>
    <col min="14342" max="14342" width="5.33203125" style="218" customWidth="1"/>
    <col min="14343" max="14589" width="9.109375" style="218"/>
    <col min="14590" max="14590" width="6.109375" style="218" customWidth="1"/>
    <col min="14591" max="14591" width="4.6640625" style="218" customWidth="1"/>
    <col min="14592" max="14592" width="30" style="218" customWidth="1"/>
    <col min="14593" max="14593" width="9.109375" style="218" customWidth="1"/>
    <col min="14594" max="14594" width="21" style="218" customWidth="1"/>
    <col min="14595" max="14596" width="9.33203125" style="218" customWidth="1"/>
    <col min="14597" max="14597" width="13.109375" style="218" customWidth="1"/>
    <col min="14598" max="14598" width="5.33203125" style="218" customWidth="1"/>
    <col min="14599" max="14845" width="9.109375" style="218"/>
    <col min="14846" max="14846" width="6.109375" style="218" customWidth="1"/>
    <col min="14847" max="14847" width="4.6640625" style="218" customWidth="1"/>
    <col min="14848" max="14848" width="30" style="218" customWidth="1"/>
    <col min="14849" max="14849" width="9.109375" style="218" customWidth="1"/>
    <col min="14850" max="14850" width="21" style="218" customWidth="1"/>
    <col min="14851" max="14852" width="9.33203125" style="218" customWidth="1"/>
    <col min="14853" max="14853" width="13.109375" style="218" customWidth="1"/>
    <col min="14854" max="14854" width="5.33203125" style="218" customWidth="1"/>
    <col min="14855" max="15101" width="9.109375" style="218"/>
    <col min="15102" max="15102" width="6.109375" style="218" customWidth="1"/>
    <col min="15103" max="15103" width="4.6640625" style="218" customWidth="1"/>
    <col min="15104" max="15104" width="30" style="218" customWidth="1"/>
    <col min="15105" max="15105" width="9.109375" style="218" customWidth="1"/>
    <col min="15106" max="15106" width="21" style="218" customWidth="1"/>
    <col min="15107" max="15108" width="9.33203125" style="218" customWidth="1"/>
    <col min="15109" max="15109" width="13.109375" style="218" customWidth="1"/>
    <col min="15110" max="15110" width="5.33203125" style="218" customWidth="1"/>
    <col min="15111" max="15357" width="9.109375" style="218"/>
    <col min="15358" max="15358" width="6.109375" style="218" customWidth="1"/>
    <col min="15359" max="15359" width="4.6640625" style="218" customWidth="1"/>
    <col min="15360" max="15360" width="30" style="218" customWidth="1"/>
    <col min="15361" max="15361" width="9.109375" style="218" customWidth="1"/>
    <col min="15362" max="15362" width="21" style="218" customWidth="1"/>
    <col min="15363" max="15364" width="9.33203125" style="218" customWidth="1"/>
    <col min="15365" max="15365" width="13.109375" style="218" customWidth="1"/>
    <col min="15366" max="15366" width="5.33203125" style="218" customWidth="1"/>
    <col min="15367" max="15613" width="9.109375" style="218"/>
    <col min="15614" max="15614" width="6.109375" style="218" customWidth="1"/>
    <col min="15615" max="15615" width="4.6640625" style="218" customWidth="1"/>
    <col min="15616" max="15616" width="30" style="218" customWidth="1"/>
    <col min="15617" max="15617" width="9.109375" style="218" customWidth="1"/>
    <col min="15618" max="15618" width="21" style="218" customWidth="1"/>
    <col min="15619" max="15620" width="9.33203125" style="218" customWidth="1"/>
    <col min="15621" max="15621" width="13.109375" style="218" customWidth="1"/>
    <col min="15622" max="15622" width="5.33203125" style="218" customWidth="1"/>
    <col min="15623" max="15869" width="9.109375" style="218"/>
    <col min="15870" max="15870" width="6.109375" style="218" customWidth="1"/>
    <col min="15871" max="15871" width="4.6640625" style="218" customWidth="1"/>
    <col min="15872" max="15872" width="30" style="218" customWidth="1"/>
    <col min="15873" max="15873" width="9.109375" style="218" customWidth="1"/>
    <col min="15874" max="15874" width="21" style="218" customWidth="1"/>
    <col min="15875" max="15876" width="9.33203125" style="218" customWidth="1"/>
    <col min="15877" max="15877" width="13.109375" style="218" customWidth="1"/>
    <col min="15878" max="15878" width="5.33203125" style="218" customWidth="1"/>
    <col min="15879" max="16125" width="9.109375" style="218"/>
    <col min="16126" max="16126" width="6.109375" style="218" customWidth="1"/>
    <col min="16127" max="16127" width="4.6640625" style="218" customWidth="1"/>
    <col min="16128" max="16128" width="30" style="218" customWidth="1"/>
    <col min="16129" max="16129" width="9.109375" style="218" customWidth="1"/>
    <col min="16130" max="16130" width="21" style="218" customWidth="1"/>
    <col min="16131" max="16132" width="9.33203125" style="218" customWidth="1"/>
    <col min="16133" max="16133" width="13.109375" style="218" customWidth="1"/>
    <col min="16134" max="16134" width="5.33203125" style="218" customWidth="1"/>
    <col min="16135" max="16384" width="9.109375" style="218"/>
  </cols>
  <sheetData>
    <row r="1" spans="1:8" x14ac:dyDescent="0.25">
      <c r="A1" s="639" t="s">
        <v>111</v>
      </c>
      <c r="B1" s="639"/>
      <c r="C1" s="639"/>
      <c r="D1" s="639"/>
      <c r="E1" s="639"/>
      <c r="F1" s="639"/>
      <c r="G1" s="639"/>
      <c r="H1" s="639"/>
    </row>
    <row r="2" spans="1:8" ht="27" customHeight="1" x14ac:dyDescent="0.25">
      <c r="B2" s="640" t="s">
        <v>172</v>
      </c>
      <c r="C2" s="640"/>
      <c r="D2" s="640"/>
      <c r="E2" s="640"/>
      <c r="F2" s="640"/>
      <c r="G2" s="640"/>
    </row>
    <row r="3" spans="1:8" ht="24.75" customHeight="1" x14ac:dyDescent="0.3">
      <c r="B3" s="641" t="s">
        <v>112</v>
      </c>
      <c r="C3" s="641"/>
      <c r="D3" s="641"/>
      <c r="E3" s="641"/>
      <c r="F3" s="641"/>
      <c r="G3" s="641"/>
      <c r="H3" s="641"/>
    </row>
    <row r="4" spans="1:8" ht="16.5" customHeight="1" x14ac:dyDescent="0.25">
      <c r="B4" s="642"/>
      <c r="C4" s="642"/>
      <c r="D4" s="642"/>
      <c r="E4" s="642"/>
      <c r="F4" s="642"/>
      <c r="G4" s="642"/>
      <c r="H4" s="642"/>
    </row>
    <row r="5" spans="1:8" ht="16.5" customHeight="1" x14ac:dyDescent="0.25">
      <c r="B5" s="238"/>
      <c r="C5" s="238"/>
      <c r="D5" s="238"/>
      <c r="E5" s="238"/>
      <c r="F5" s="238"/>
      <c r="G5" s="238"/>
      <c r="H5" s="238"/>
    </row>
    <row r="6" spans="1:8" ht="31.5" customHeight="1" x14ac:dyDescent="0.3">
      <c r="B6" s="239"/>
      <c r="C6" s="259" t="s">
        <v>124</v>
      </c>
      <c r="D6" s="642" t="s">
        <v>125</v>
      </c>
      <c r="E6" s="642"/>
      <c r="F6" s="642"/>
      <c r="G6" s="240"/>
      <c r="H6" s="241"/>
    </row>
    <row r="7" spans="1:8" ht="15" customHeight="1" x14ac:dyDescent="0.25">
      <c r="A7" s="224"/>
      <c r="B7" s="225"/>
      <c r="C7" s="226"/>
      <c r="D7" s="242"/>
      <c r="E7" s="242"/>
      <c r="F7" s="242"/>
      <c r="G7" s="242"/>
      <c r="H7" s="224"/>
    </row>
    <row r="8" spans="1:8" ht="15.75" customHeight="1" x14ac:dyDescent="0.25">
      <c r="B8" s="645" t="s">
        <v>1</v>
      </c>
      <c r="C8" s="651" t="s">
        <v>114</v>
      </c>
      <c r="D8" s="646" t="s">
        <v>10</v>
      </c>
      <c r="E8" s="646" t="s">
        <v>1</v>
      </c>
      <c r="F8" s="638" t="s">
        <v>120</v>
      </c>
      <c r="G8" s="644" t="s">
        <v>121</v>
      </c>
    </row>
    <row r="9" spans="1:8" x14ac:dyDescent="0.25">
      <c r="B9" s="638"/>
      <c r="C9" s="630"/>
      <c r="D9" s="638"/>
      <c r="E9" s="638"/>
      <c r="F9" s="652"/>
      <c r="G9" s="650"/>
    </row>
    <row r="10" spans="1:8" ht="20.100000000000001" customHeight="1" x14ac:dyDescent="0.25">
      <c r="B10" s="228">
        <v>1</v>
      </c>
      <c r="C10" s="310" t="s">
        <v>178</v>
      </c>
      <c r="D10" s="312" t="s">
        <v>148</v>
      </c>
      <c r="E10" s="269"/>
      <c r="F10" s="229"/>
      <c r="G10" s="232"/>
    </row>
    <row r="11" spans="1:8" s="227" customFormat="1" ht="20.100000000000001" customHeight="1" x14ac:dyDescent="0.25">
      <c r="B11" s="228">
        <v>2</v>
      </c>
      <c r="C11" s="310" t="s">
        <v>179</v>
      </c>
      <c r="D11" s="312" t="s">
        <v>148</v>
      </c>
      <c r="E11" s="231"/>
      <c r="F11" s="229"/>
      <c r="G11" s="230"/>
    </row>
    <row r="12" spans="1:8" s="227" customFormat="1" ht="20.100000000000001" customHeight="1" x14ac:dyDescent="0.25">
      <c r="B12" s="228">
        <v>3</v>
      </c>
      <c r="C12" s="316" t="s">
        <v>182</v>
      </c>
      <c r="D12" s="312" t="s">
        <v>183</v>
      </c>
      <c r="E12" s="231"/>
      <c r="F12" s="229"/>
      <c r="G12" s="232"/>
    </row>
    <row r="13" spans="1:8" s="227" customFormat="1" ht="20.100000000000001" customHeight="1" x14ac:dyDescent="0.25">
      <c r="B13" s="228">
        <v>4</v>
      </c>
      <c r="C13" s="316" t="s">
        <v>184</v>
      </c>
      <c r="D13" s="312" t="s">
        <v>183</v>
      </c>
      <c r="E13" s="231"/>
      <c r="F13" s="229"/>
      <c r="G13" s="230"/>
    </row>
    <row r="14" spans="1:8" s="227" customFormat="1" ht="20.100000000000001" customHeight="1" x14ac:dyDescent="0.25">
      <c r="B14" s="228">
        <v>5</v>
      </c>
      <c r="C14" s="317" t="s">
        <v>150</v>
      </c>
      <c r="D14" s="312" t="s">
        <v>149</v>
      </c>
      <c r="E14" s="231"/>
      <c r="F14" s="229"/>
      <c r="G14" s="230"/>
    </row>
    <row r="15" spans="1:8" s="227" customFormat="1" ht="20.100000000000001" customHeight="1" x14ac:dyDescent="0.25">
      <c r="B15" s="228">
        <v>6</v>
      </c>
      <c r="C15" s="317" t="s">
        <v>187</v>
      </c>
      <c r="D15" s="312" t="s">
        <v>149</v>
      </c>
      <c r="E15" s="231"/>
      <c r="F15" s="229"/>
      <c r="G15" s="230"/>
    </row>
    <row r="16" spans="1:8" s="227" customFormat="1" ht="20.100000000000001" customHeight="1" x14ac:dyDescent="0.25">
      <c r="B16" s="228">
        <v>7</v>
      </c>
      <c r="C16" s="317" t="s">
        <v>137</v>
      </c>
      <c r="D16" s="312" t="s">
        <v>136</v>
      </c>
      <c r="E16" s="231"/>
      <c r="F16" s="233"/>
      <c r="G16" s="230"/>
    </row>
    <row r="17" spans="2:7" s="227" customFormat="1" ht="20.100000000000001" customHeight="1" x14ac:dyDescent="0.25">
      <c r="B17" s="228">
        <v>8</v>
      </c>
      <c r="C17" s="317" t="s">
        <v>190</v>
      </c>
      <c r="D17" s="312" t="s">
        <v>136</v>
      </c>
      <c r="E17" s="231"/>
      <c r="F17" s="229"/>
      <c r="G17" s="230"/>
    </row>
    <row r="18" spans="2:7" s="227" customFormat="1" ht="20.100000000000001" customHeight="1" x14ac:dyDescent="0.25">
      <c r="B18" s="228">
        <v>9</v>
      </c>
      <c r="C18" s="317" t="s">
        <v>191</v>
      </c>
      <c r="D18" s="312" t="s">
        <v>192</v>
      </c>
      <c r="E18" s="231"/>
      <c r="F18" s="229"/>
      <c r="G18" s="234"/>
    </row>
    <row r="19" spans="2:7" s="227" customFormat="1" ht="20.100000000000001" customHeight="1" x14ac:dyDescent="0.25">
      <c r="B19" s="228">
        <v>10</v>
      </c>
      <c r="C19" s="317" t="s">
        <v>193</v>
      </c>
      <c r="D19" s="312" t="s">
        <v>192</v>
      </c>
      <c r="E19" s="231"/>
      <c r="F19" s="229"/>
      <c r="G19" s="234"/>
    </row>
    <row r="20" spans="2:7" s="227" customFormat="1" ht="20.100000000000001" customHeight="1" x14ac:dyDescent="0.25">
      <c r="B20" s="228">
        <v>11</v>
      </c>
      <c r="C20" s="317" t="s">
        <v>196</v>
      </c>
      <c r="D20" s="312" t="s">
        <v>197</v>
      </c>
      <c r="E20" s="231"/>
      <c r="F20" s="233"/>
      <c r="G20" s="234"/>
    </row>
    <row r="21" spans="2:7" s="227" customFormat="1" ht="20.100000000000001" customHeight="1" x14ac:dyDescent="0.25">
      <c r="B21" s="228">
        <v>12</v>
      </c>
      <c r="C21" s="317" t="s">
        <v>198</v>
      </c>
      <c r="D21" s="312" t="s">
        <v>197</v>
      </c>
      <c r="E21" s="231"/>
      <c r="F21" s="229"/>
      <c r="G21" s="234"/>
    </row>
    <row r="22" spans="2:7" ht="20.100000000000001" customHeight="1" x14ac:dyDescent="0.25">
      <c r="B22" s="228">
        <v>13</v>
      </c>
      <c r="C22" s="317" t="s">
        <v>201</v>
      </c>
      <c r="D22" s="312" t="s">
        <v>142</v>
      </c>
      <c r="E22" s="269"/>
      <c r="F22" s="229"/>
      <c r="G22" s="234"/>
    </row>
    <row r="23" spans="2:7" ht="20.100000000000001" customHeight="1" x14ac:dyDescent="0.25">
      <c r="B23" s="228">
        <v>14</v>
      </c>
      <c r="C23" s="317" t="s">
        <v>144</v>
      </c>
      <c r="D23" s="312" t="s">
        <v>142</v>
      </c>
      <c r="E23" s="269"/>
      <c r="F23" s="229"/>
      <c r="G23" s="234"/>
    </row>
    <row r="24" spans="2:7" ht="20.100000000000001" customHeight="1" x14ac:dyDescent="0.25">
      <c r="B24" s="228">
        <v>15</v>
      </c>
      <c r="C24" s="317" t="s">
        <v>203</v>
      </c>
      <c r="D24" s="312" t="s">
        <v>152</v>
      </c>
      <c r="E24" s="269"/>
      <c r="F24" s="233"/>
      <c r="G24" s="234"/>
    </row>
    <row r="25" spans="2:7" ht="20.100000000000001" customHeight="1" x14ac:dyDescent="0.25">
      <c r="B25" s="228">
        <v>16</v>
      </c>
      <c r="C25" s="317" t="s">
        <v>153</v>
      </c>
      <c r="D25" s="312" t="s">
        <v>152</v>
      </c>
      <c r="E25" s="269"/>
      <c r="F25" s="229"/>
      <c r="G25" s="234"/>
    </row>
    <row r="26" spans="2:7" ht="20.100000000000001" customHeight="1" x14ac:dyDescent="0.25">
      <c r="B26" s="228">
        <v>17</v>
      </c>
      <c r="C26" s="317" t="s">
        <v>206</v>
      </c>
      <c r="D26" s="321" t="s">
        <v>145</v>
      </c>
      <c r="E26" s="269"/>
      <c r="F26" s="229"/>
      <c r="G26" s="234"/>
    </row>
    <row r="27" spans="2:7" ht="20.100000000000001" customHeight="1" x14ac:dyDescent="0.25">
      <c r="B27" s="228">
        <v>18</v>
      </c>
      <c r="C27" s="317" t="s">
        <v>207</v>
      </c>
      <c r="D27" s="321" t="s">
        <v>145</v>
      </c>
      <c r="E27" s="269"/>
      <c r="F27" s="229"/>
      <c r="G27" s="234"/>
    </row>
    <row r="28" spans="2:7" ht="20.100000000000001" customHeight="1" x14ac:dyDescent="0.25">
      <c r="B28" s="228">
        <v>19</v>
      </c>
      <c r="C28" s="317" t="s">
        <v>210</v>
      </c>
      <c r="D28" s="321" t="s">
        <v>151</v>
      </c>
      <c r="E28" s="269"/>
      <c r="F28" s="229"/>
      <c r="G28" s="232"/>
    </row>
    <row r="29" spans="2:7" ht="20.100000000000001" customHeight="1" x14ac:dyDescent="0.25">
      <c r="B29" s="228">
        <v>20</v>
      </c>
      <c r="C29" s="317" t="s">
        <v>211</v>
      </c>
      <c r="D29" s="321" t="s">
        <v>151</v>
      </c>
      <c r="E29" s="269"/>
      <c r="F29" s="229"/>
      <c r="G29" s="232"/>
    </row>
    <row r="30" spans="2:7" ht="20.100000000000001" customHeight="1" x14ac:dyDescent="0.25">
      <c r="B30" s="228">
        <v>21</v>
      </c>
      <c r="C30" s="317" t="s">
        <v>141</v>
      </c>
      <c r="D30" s="321" t="s">
        <v>140</v>
      </c>
      <c r="E30" s="269"/>
      <c r="F30" s="229"/>
      <c r="G30" s="234"/>
    </row>
    <row r="31" spans="2:7" ht="20.100000000000001" customHeight="1" x14ac:dyDescent="0.25">
      <c r="B31" s="228">
        <v>22</v>
      </c>
      <c r="C31" s="317" t="s">
        <v>214</v>
      </c>
      <c r="D31" s="321" t="s">
        <v>140</v>
      </c>
      <c r="E31" s="269"/>
      <c r="F31" s="229"/>
      <c r="G31" s="232"/>
    </row>
    <row r="32" spans="2:7" ht="20.100000000000001" customHeight="1" x14ac:dyDescent="0.25">
      <c r="B32" s="228">
        <v>23</v>
      </c>
      <c r="C32" s="317" t="s">
        <v>161</v>
      </c>
      <c r="D32" s="321" t="s">
        <v>160</v>
      </c>
      <c r="E32" s="269"/>
      <c r="F32" s="229"/>
      <c r="G32" s="232"/>
    </row>
    <row r="33" spans="2:7" ht="20.100000000000001" customHeight="1" x14ac:dyDescent="0.25">
      <c r="B33" s="228">
        <v>24</v>
      </c>
      <c r="C33" s="317" t="s">
        <v>217</v>
      </c>
      <c r="D33" s="321" t="s">
        <v>160</v>
      </c>
      <c r="E33" s="269"/>
      <c r="F33" s="229"/>
      <c r="G33" s="243"/>
    </row>
    <row r="34" spans="2:7" ht="20.100000000000001" customHeight="1" x14ac:dyDescent="0.25">
      <c r="B34" s="228">
        <v>25</v>
      </c>
      <c r="C34" s="317" t="s">
        <v>134</v>
      </c>
      <c r="D34" s="321" t="s">
        <v>135</v>
      </c>
      <c r="E34" s="269"/>
      <c r="F34" s="229"/>
      <c r="G34" s="243"/>
    </row>
    <row r="35" spans="2:7" ht="20.100000000000001" customHeight="1" x14ac:dyDescent="0.25">
      <c r="B35" s="228">
        <v>26</v>
      </c>
      <c r="C35" s="317"/>
      <c r="D35" s="312"/>
      <c r="E35" s="269"/>
      <c r="F35" s="229"/>
      <c r="G35" s="232"/>
    </row>
    <row r="36" spans="2:7" ht="20.100000000000001" customHeight="1" x14ac:dyDescent="0.25">
      <c r="B36" s="228">
        <v>27</v>
      </c>
      <c r="C36" s="317" t="s">
        <v>218</v>
      </c>
      <c r="D36" s="321" t="s">
        <v>219</v>
      </c>
      <c r="E36" s="269"/>
      <c r="F36" s="229"/>
      <c r="G36" s="230"/>
    </row>
    <row r="37" spans="2:7" ht="20.100000000000001" customHeight="1" x14ac:dyDescent="0.25">
      <c r="B37" s="228">
        <v>28</v>
      </c>
      <c r="C37" s="317" t="s">
        <v>220</v>
      </c>
      <c r="D37" s="321" t="s">
        <v>219</v>
      </c>
      <c r="E37" s="269"/>
      <c r="F37" s="269"/>
      <c r="G37" s="269"/>
    </row>
    <row r="38" spans="2:7" ht="20.100000000000001" customHeight="1" x14ac:dyDescent="0.25">
      <c r="B38" s="228">
        <v>29</v>
      </c>
      <c r="C38" s="317" t="s">
        <v>159</v>
      </c>
      <c r="D38" s="321" t="s">
        <v>157</v>
      </c>
      <c r="E38" s="269"/>
      <c r="F38" s="269"/>
      <c r="G38" s="269"/>
    </row>
    <row r="39" spans="2:7" ht="20.100000000000001" customHeight="1" x14ac:dyDescent="0.25">
      <c r="B39" s="228">
        <v>30</v>
      </c>
      <c r="C39" s="317" t="s">
        <v>222</v>
      </c>
      <c r="D39" s="321" t="s">
        <v>157</v>
      </c>
      <c r="E39" s="269"/>
      <c r="F39" s="269"/>
      <c r="G39" s="269"/>
    </row>
    <row r="40" spans="2:7" ht="20.100000000000001" customHeight="1" x14ac:dyDescent="0.25">
      <c r="B40" s="228">
        <v>31</v>
      </c>
      <c r="C40" s="317" t="s">
        <v>224</v>
      </c>
      <c r="D40" s="321" t="s">
        <v>225</v>
      </c>
      <c r="E40" s="269"/>
      <c r="F40" s="269"/>
      <c r="G40" s="269"/>
    </row>
    <row r="41" spans="2:7" ht="20.100000000000001" customHeight="1" x14ac:dyDescent="0.25">
      <c r="B41" s="228">
        <v>32</v>
      </c>
      <c r="C41" s="317" t="s">
        <v>156</v>
      </c>
      <c r="D41" s="321" t="s">
        <v>225</v>
      </c>
      <c r="E41" s="269"/>
      <c r="F41" s="269"/>
      <c r="G41" s="269"/>
    </row>
    <row r="42" spans="2:7" ht="20.100000000000001" customHeight="1" x14ac:dyDescent="0.25">
      <c r="B42" s="228">
        <v>33</v>
      </c>
      <c r="C42" s="317" t="s">
        <v>228</v>
      </c>
      <c r="D42" s="321" t="s">
        <v>229</v>
      </c>
      <c r="E42" s="269"/>
      <c r="F42" s="269"/>
      <c r="G42" s="269"/>
    </row>
    <row r="43" spans="2:7" ht="20.100000000000001" customHeight="1" x14ac:dyDescent="0.25">
      <c r="B43" s="228">
        <v>34</v>
      </c>
      <c r="C43" s="317" t="s">
        <v>230</v>
      </c>
      <c r="D43" s="321" t="s">
        <v>229</v>
      </c>
      <c r="E43" s="269"/>
      <c r="F43" s="269"/>
      <c r="G43" s="269"/>
    </row>
    <row r="44" spans="2:7" ht="20.100000000000001" customHeight="1" x14ac:dyDescent="0.25">
      <c r="B44" s="228">
        <v>35</v>
      </c>
      <c r="C44" s="317" t="s">
        <v>163</v>
      </c>
      <c r="D44" s="321" t="s">
        <v>162</v>
      </c>
      <c r="E44" s="269"/>
      <c r="F44" s="269"/>
      <c r="G44" s="269"/>
    </row>
    <row r="45" spans="2:7" ht="20.100000000000001" customHeight="1" x14ac:dyDescent="0.25">
      <c r="B45" s="228">
        <v>36</v>
      </c>
      <c r="C45" s="317" t="s">
        <v>233</v>
      </c>
      <c r="D45" s="321" t="s">
        <v>162</v>
      </c>
      <c r="E45" s="269"/>
      <c r="F45" s="269"/>
      <c r="G45" s="269"/>
    </row>
    <row r="46" spans="2:7" ht="20.100000000000001" customHeight="1" x14ac:dyDescent="0.25">
      <c r="B46" s="228">
        <v>37</v>
      </c>
      <c r="C46" s="317" t="s">
        <v>234</v>
      </c>
      <c r="D46" s="321" t="s">
        <v>154</v>
      </c>
      <c r="E46" s="269"/>
      <c r="F46" s="269"/>
      <c r="G46" s="269"/>
    </row>
    <row r="47" spans="2:7" ht="20.100000000000001" customHeight="1" x14ac:dyDescent="0.25">
      <c r="B47" s="228">
        <v>38</v>
      </c>
      <c r="C47" s="317"/>
      <c r="D47" s="321"/>
      <c r="E47" s="269"/>
      <c r="F47" s="269"/>
      <c r="G47" s="269"/>
    </row>
    <row r="48" spans="2:7" ht="20.100000000000001" customHeight="1" x14ac:dyDescent="0.25">
      <c r="B48" s="228">
        <v>39</v>
      </c>
      <c r="C48" s="317" t="s">
        <v>147</v>
      </c>
      <c r="D48" s="323" t="s">
        <v>146</v>
      </c>
      <c r="E48" s="269"/>
      <c r="F48" s="269"/>
      <c r="G48" s="269"/>
    </row>
    <row r="49" spans="2:7" ht="20.100000000000001" customHeight="1" x14ac:dyDescent="0.25">
      <c r="B49" s="228">
        <v>40</v>
      </c>
      <c r="C49" s="317" t="s">
        <v>236</v>
      </c>
      <c r="D49" s="323" t="s">
        <v>146</v>
      </c>
      <c r="E49" s="269"/>
      <c r="F49" s="269"/>
      <c r="G49" s="269"/>
    </row>
    <row r="50" spans="2:7" ht="20.100000000000001" customHeight="1" x14ac:dyDescent="0.25">
      <c r="B50" s="228">
        <v>41</v>
      </c>
      <c r="C50" s="317" t="s">
        <v>138</v>
      </c>
      <c r="D50" s="323" t="s">
        <v>166</v>
      </c>
      <c r="E50" s="269"/>
      <c r="F50" s="269"/>
      <c r="G50" s="269"/>
    </row>
    <row r="52" spans="2:7" ht="15.6" x14ac:dyDescent="0.3">
      <c r="C52" s="235"/>
    </row>
    <row r="54" spans="2:7" ht="15.6" x14ac:dyDescent="0.3">
      <c r="C54" s="235"/>
    </row>
    <row r="56" spans="2:7" ht="15.6" x14ac:dyDescent="0.3">
      <c r="C56" s="235" t="s">
        <v>117</v>
      </c>
    </row>
  </sheetData>
  <autoFilter ref="A9:H36"/>
  <sortState ref="B10:H11">
    <sortCondition ref="B10"/>
  </sortState>
  <mergeCells count="11">
    <mergeCell ref="G8:G9"/>
    <mergeCell ref="B8:B9"/>
    <mergeCell ref="C8:C9"/>
    <mergeCell ref="D8:D9"/>
    <mergeCell ref="E8:E9"/>
    <mergeCell ref="F8:F9"/>
    <mergeCell ref="A1:H1"/>
    <mergeCell ref="B2:G2"/>
    <mergeCell ref="B3:H3"/>
    <mergeCell ref="B4:H4"/>
    <mergeCell ref="D6:F6"/>
  </mergeCells>
  <pageMargins left="0.59055118110236227" right="0.39370078740157483" top="0.78740157480314965" bottom="0.19685039370078741" header="0.51181102362204722" footer="0.51181102362204722"/>
  <pageSetup paperSize="9" scale="85"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view="pageBreakPreview" topLeftCell="A37" zoomScale="96" zoomScaleNormal="115" zoomScaleSheetLayoutView="96" workbookViewId="0">
      <selection activeCell="B37" sqref="B37:D47"/>
    </sheetView>
  </sheetViews>
  <sheetFormatPr defaultRowHeight="13.2" x14ac:dyDescent="0.25"/>
  <cols>
    <col min="1" max="1" width="4.6640625" style="218" customWidth="1"/>
    <col min="2" max="2" width="30" style="218" customWidth="1"/>
    <col min="3" max="3" width="23.5546875" style="218" customWidth="1"/>
    <col min="4" max="4" width="9.109375" style="287" customWidth="1"/>
    <col min="5" max="5" width="6.44140625" style="218" customWidth="1"/>
    <col min="6" max="6" width="11.109375" style="218" customWidth="1"/>
    <col min="7" max="7" width="10.33203125" style="218" customWidth="1"/>
    <col min="8" max="8" width="11.44140625" style="218" customWidth="1"/>
    <col min="9" max="9" width="8.109375" style="218" customWidth="1"/>
    <col min="10" max="241" width="9.109375" style="218"/>
    <col min="242" max="242" width="4.6640625" style="218" customWidth="1"/>
    <col min="243" max="243" width="30" style="218" customWidth="1"/>
    <col min="244" max="244" width="9.44140625" style="218" customWidth="1"/>
    <col min="245" max="245" width="16.33203125" style="218" customWidth="1"/>
    <col min="246" max="246" width="9.109375" style="218" customWidth="1"/>
    <col min="247" max="247" width="6.44140625" style="218" customWidth="1"/>
    <col min="248" max="248" width="11.109375" style="218" customWidth="1"/>
    <col min="249" max="249" width="10.33203125" style="218" customWidth="1"/>
    <col min="250" max="250" width="11.44140625" style="218" customWidth="1"/>
    <col min="251" max="251" width="8.109375" style="218" customWidth="1"/>
    <col min="252" max="497" width="9.109375" style="218"/>
    <col min="498" max="498" width="4.6640625" style="218" customWidth="1"/>
    <col min="499" max="499" width="30" style="218" customWidth="1"/>
    <col min="500" max="500" width="9.44140625" style="218" customWidth="1"/>
    <col min="501" max="501" width="16.33203125" style="218" customWidth="1"/>
    <col min="502" max="502" width="9.109375" style="218" customWidth="1"/>
    <col min="503" max="503" width="6.44140625" style="218" customWidth="1"/>
    <col min="504" max="504" width="11.109375" style="218" customWidth="1"/>
    <col min="505" max="505" width="10.33203125" style="218" customWidth="1"/>
    <col min="506" max="506" width="11.44140625" style="218" customWidth="1"/>
    <col min="507" max="507" width="8.109375" style="218" customWidth="1"/>
    <col min="508" max="753" width="9.109375" style="218"/>
    <col min="754" max="754" width="4.6640625" style="218" customWidth="1"/>
    <col min="755" max="755" width="30" style="218" customWidth="1"/>
    <col min="756" max="756" width="9.44140625" style="218" customWidth="1"/>
    <col min="757" max="757" width="16.33203125" style="218" customWidth="1"/>
    <col min="758" max="758" width="9.109375" style="218" customWidth="1"/>
    <col min="759" max="759" width="6.44140625" style="218" customWidth="1"/>
    <col min="760" max="760" width="11.109375" style="218" customWidth="1"/>
    <col min="761" max="761" width="10.33203125" style="218" customWidth="1"/>
    <col min="762" max="762" width="11.44140625" style="218" customWidth="1"/>
    <col min="763" max="763" width="8.109375" style="218" customWidth="1"/>
    <col min="764" max="1009" width="9.109375" style="218"/>
    <col min="1010" max="1010" width="4.6640625" style="218" customWidth="1"/>
    <col min="1011" max="1011" width="30" style="218" customWidth="1"/>
    <col min="1012" max="1012" width="9.44140625" style="218" customWidth="1"/>
    <col min="1013" max="1013" width="16.33203125" style="218" customWidth="1"/>
    <col min="1014" max="1014" width="9.109375" style="218" customWidth="1"/>
    <col min="1015" max="1015" width="6.44140625" style="218" customWidth="1"/>
    <col min="1016" max="1016" width="11.109375" style="218" customWidth="1"/>
    <col min="1017" max="1017" width="10.33203125" style="218" customWidth="1"/>
    <col min="1018" max="1018" width="11.44140625" style="218" customWidth="1"/>
    <col min="1019" max="1019" width="8.109375" style="218" customWidth="1"/>
    <col min="1020" max="1265" width="9.109375" style="218"/>
    <col min="1266" max="1266" width="4.6640625" style="218" customWidth="1"/>
    <col min="1267" max="1267" width="30" style="218" customWidth="1"/>
    <col min="1268" max="1268" width="9.44140625" style="218" customWidth="1"/>
    <col min="1269" max="1269" width="16.33203125" style="218" customWidth="1"/>
    <col min="1270" max="1270" width="9.109375" style="218" customWidth="1"/>
    <col min="1271" max="1271" width="6.44140625" style="218" customWidth="1"/>
    <col min="1272" max="1272" width="11.109375" style="218" customWidth="1"/>
    <col min="1273" max="1273" width="10.33203125" style="218" customWidth="1"/>
    <col min="1274" max="1274" width="11.44140625" style="218" customWidth="1"/>
    <col min="1275" max="1275" width="8.109375" style="218" customWidth="1"/>
    <col min="1276" max="1521" width="9.109375" style="218"/>
    <col min="1522" max="1522" width="4.6640625" style="218" customWidth="1"/>
    <col min="1523" max="1523" width="30" style="218" customWidth="1"/>
    <col min="1524" max="1524" width="9.44140625" style="218" customWidth="1"/>
    <col min="1525" max="1525" width="16.33203125" style="218" customWidth="1"/>
    <col min="1526" max="1526" width="9.109375" style="218" customWidth="1"/>
    <col min="1527" max="1527" width="6.44140625" style="218" customWidth="1"/>
    <col min="1528" max="1528" width="11.109375" style="218" customWidth="1"/>
    <col min="1529" max="1529" width="10.33203125" style="218" customWidth="1"/>
    <col min="1530" max="1530" width="11.44140625" style="218" customWidth="1"/>
    <col min="1531" max="1531" width="8.109375" style="218" customWidth="1"/>
    <col min="1532" max="1777" width="9.109375" style="218"/>
    <col min="1778" max="1778" width="4.6640625" style="218" customWidth="1"/>
    <col min="1779" max="1779" width="30" style="218" customWidth="1"/>
    <col min="1780" max="1780" width="9.44140625" style="218" customWidth="1"/>
    <col min="1781" max="1781" width="16.33203125" style="218" customWidth="1"/>
    <col min="1782" max="1782" width="9.109375" style="218" customWidth="1"/>
    <col min="1783" max="1783" width="6.44140625" style="218" customWidth="1"/>
    <col min="1784" max="1784" width="11.109375" style="218" customWidth="1"/>
    <col min="1785" max="1785" width="10.33203125" style="218" customWidth="1"/>
    <col min="1786" max="1786" width="11.44140625" style="218" customWidth="1"/>
    <col min="1787" max="1787" width="8.109375" style="218" customWidth="1"/>
    <col min="1788" max="2033" width="9.109375" style="218"/>
    <col min="2034" max="2034" width="4.6640625" style="218" customWidth="1"/>
    <col min="2035" max="2035" width="30" style="218" customWidth="1"/>
    <col min="2036" max="2036" width="9.44140625" style="218" customWidth="1"/>
    <col min="2037" max="2037" width="16.33203125" style="218" customWidth="1"/>
    <col min="2038" max="2038" width="9.109375" style="218" customWidth="1"/>
    <col min="2039" max="2039" width="6.44140625" style="218" customWidth="1"/>
    <col min="2040" max="2040" width="11.109375" style="218" customWidth="1"/>
    <col min="2041" max="2041" width="10.33203125" style="218" customWidth="1"/>
    <col min="2042" max="2042" width="11.44140625" style="218" customWidth="1"/>
    <col min="2043" max="2043" width="8.109375" style="218" customWidth="1"/>
    <col min="2044" max="2289" width="9.109375" style="218"/>
    <col min="2290" max="2290" width="4.6640625" style="218" customWidth="1"/>
    <col min="2291" max="2291" width="30" style="218" customWidth="1"/>
    <col min="2292" max="2292" width="9.44140625" style="218" customWidth="1"/>
    <col min="2293" max="2293" width="16.33203125" style="218" customWidth="1"/>
    <col min="2294" max="2294" width="9.109375" style="218" customWidth="1"/>
    <col min="2295" max="2295" width="6.44140625" style="218" customWidth="1"/>
    <col min="2296" max="2296" width="11.109375" style="218" customWidth="1"/>
    <col min="2297" max="2297" width="10.33203125" style="218" customWidth="1"/>
    <col min="2298" max="2298" width="11.44140625" style="218" customWidth="1"/>
    <col min="2299" max="2299" width="8.109375" style="218" customWidth="1"/>
    <col min="2300" max="2545" width="9.109375" style="218"/>
    <col min="2546" max="2546" width="4.6640625" style="218" customWidth="1"/>
    <col min="2547" max="2547" width="30" style="218" customWidth="1"/>
    <col min="2548" max="2548" width="9.44140625" style="218" customWidth="1"/>
    <col min="2549" max="2549" width="16.33203125" style="218" customWidth="1"/>
    <col min="2550" max="2550" width="9.109375" style="218" customWidth="1"/>
    <col min="2551" max="2551" width="6.44140625" style="218" customWidth="1"/>
    <col min="2552" max="2552" width="11.109375" style="218" customWidth="1"/>
    <col min="2553" max="2553" width="10.33203125" style="218" customWidth="1"/>
    <col min="2554" max="2554" width="11.44140625" style="218" customWidth="1"/>
    <col min="2555" max="2555" width="8.109375" style="218" customWidth="1"/>
    <col min="2556" max="2801" width="9.109375" style="218"/>
    <col min="2802" max="2802" width="4.6640625" style="218" customWidth="1"/>
    <col min="2803" max="2803" width="30" style="218" customWidth="1"/>
    <col min="2804" max="2804" width="9.44140625" style="218" customWidth="1"/>
    <col min="2805" max="2805" width="16.33203125" style="218" customWidth="1"/>
    <col min="2806" max="2806" width="9.109375" style="218" customWidth="1"/>
    <col min="2807" max="2807" width="6.44140625" style="218" customWidth="1"/>
    <col min="2808" max="2808" width="11.109375" style="218" customWidth="1"/>
    <col min="2809" max="2809" width="10.33203125" style="218" customWidth="1"/>
    <col min="2810" max="2810" width="11.44140625" style="218" customWidth="1"/>
    <col min="2811" max="2811" width="8.109375" style="218" customWidth="1"/>
    <col min="2812" max="3057" width="9.109375" style="218"/>
    <col min="3058" max="3058" width="4.6640625" style="218" customWidth="1"/>
    <col min="3059" max="3059" width="30" style="218" customWidth="1"/>
    <col min="3060" max="3060" width="9.44140625" style="218" customWidth="1"/>
    <col min="3061" max="3061" width="16.33203125" style="218" customWidth="1"/>
    <col min="3062" max="3062" width="9.109375" style="218" customWidth="1"/>
    <col min="3063" max="3063" width="6.44140625" style="218" customWidth="1"/>
    <col min="3064" max="3064" width="11.109375" style="218" customWidth="1"/>
    <col min="3065" max="3065" width="10.33203125" style="218" customWidth="1"/>
    <col min="3066" max="3066" width="11.44140625" style="218" customWidth="1"/>
    <col min="3067" max="3067" width="8.109375" style="218" customWidth="1"/>
    <col min="3068" max="3313" width="9.109375" style="218"/>
    <col min="3314" max="3314" width="4.6640625" style="218" customWidth="1"/>
    <col min="3315" max="3315" width="30" style="218" customWidth="1"/>
    <col min="3316" max="3316" width="9.44140625" style="218" customWidth="1"/>
    <col min="3317" max="3317" width="16.33203125" style="218" customWidth="1"/>
    <col min="3318" max="3318" width="9.109375" style="218" customWidth="1"/>
    <col min="3319" max="3319" width="6.44140625" style="218" customWidth="1"/>
    <col min="3320" max="3320" width="11.109375" style="218" customWidth="1"/>
    <col min="3321" max="3321" width="10.33203125" style="218" customWidth="1"/>
    <col min="3322" max="3322" width="11.44140625" style="218" customWidth="1"/>
    <col min="3323" max="3323" width="8.109375" style="218" customWidth="1"/>
    <col min="3324" max="3569" width="9.109375" style="218"/>
    <col min="3570" max="3570" width="4.6640625" style="218" customWidth="1"/>
    <col min="3571" max="3571" width="30" style="218" customWidth="1"/>
    <col min="3572" max="3572" width="9.44140625" style="218" customWidth="1"/>
    <col min="3573" max="3573" width="16.33203125" style="218" customWidth="1"/>
    <col min="3574" max="3574" width="9.109375" style="218" customWidth="1"/>
    <col min="3575" max="3575" width="6.44140625" style="218" customWidth="1"/>
    <col min="3576" max="3576" width="11.109375" style="218" customWidth="1"/>
    <col min="3577" max="3577" width="10.33203125" style="218" customWidth="1"/>
    <col min="3578" max="3578" width="11.44140625" style="218" customWidth="1"/>
    <col min="3579" max="3579" width="8.109375" style="218" customWidth="1"/>
    <col min="3580" max="3825" width="9.109375" style="218"/>
    <col min="3826" max="3826" width="4.6640625" style="218" customWidth="1"/>
    <col min="3827" max="3827" width="30" style="218" customWidth="1"/>
    <col min="3828" max="3828" width="9.44140625" style="218" customWidth="1"/>
    <col min="3829" max="3829" width="16.33203125" style="218" customWidth="1"/>
    <col min="3830" max="3830" width="9.109375" style="218" customWidth="1"/>
    <col min="3831" max="3831" width="6.44140625" style="218" customWidth="1"/>
    <col min="3832" max="3832" width="11.109375" style="218" customWidth="1"/>
    <col min="3833" max="3833" width="10.33203125" style="218" customWidth="1"/>
    <col min="3834" max="3834" width="11.44140625" style="218" customWidth="1"/>
    <col min="3835" max="3835" width="8.109375" style="218" customWidth="1"/>
    <col min="3836" max="4081" width="9.109375" style="218"/>
    <col min="4082" max="4082" width="4.6640625" style="218" customWidth="1"/>
    <col min="4083" max="4083" width="30" style="218" customWidth="1"/>
    <col min="4084" max="4084" width="9.44140625" style="218" customWidth="1"/>
    <col min="4085" max="4085" width="16.33203125" style="218" customWidth="1"/>
    <col min="4086" max="4086" width="9.109375" style="218" customWidth="1"/>
    <col min="4087" max="4087" width="6.44140625" style="218" customWidth="1"/>
    <col min="4088" max="4088" width="11.109375" style="218" customWidth="1"/>
    <col min="4089" max="4089" width="10.33203125" style="218" customWidth="1"/>
    <col min="4090" max="4090" width="11.44140625" style="218" customWidth="1"/>
    <col min="4091" max="4091" width="8.109375" style="218" customWidth="1"/>
    <col min="4092" max="4337" width="9.109375" style="218"/>
    <col min="4338" max="4338" width="4.6640625" style="218" customWidth="1"/>
    <col min="4339" max="4339" width="30" style="218" customWidth="1"/>
    <col min="4340" max="4340" width="9.44140625" style="218" customWidth="1"/>
    <col min="4341" max="4341" width="16.33203125" style="218" customWidth="1"/>
    <col min="4342" max="4342" width="9.109375" style="218" customWidth="1"/>
    <col min="4343" max="4343" width="6.44140625" style="218" customWidth="1"/>
    <col min="4344" max="4344" width="11.109375" style="218" customWidth="1"/>
    <col min="4345" max="4345" width="10.33203125" style="218" customWidth="1"/>
    <col min="4346" max="4346" width="11.44140625" style="218" customWidth="1"/>
    <col min="4347" max="4347" width="8.109375" style="218" customWidth="1"/>
    <col min="4348" max="4593" width="9.109375" style="218"/>
    <col min="4594" max="4594" width="4.6640625" style="218" customWidth="1"/>
    <col min="4595" max="4595" width="30" style="218" customWidth="1"/>
    <col min="4596" max="4596" width="9.44140625" style="218" customWidth="1"/>
    <col min="4597" max="4597" width="16.33203125" style="218" customWidth="1"/>
    <col min="4598" max="4598" width="9.109375" style="218" customWidth="1"/>
    <col min="4599" max="4599" width="6.44140625" style="218" customWidth="1"/>
    <col min="4600" max="4600" width="11.109375" style="218" customWidth="1"/>
    <col min="4601" max="4601" width="10.33203125" style="218" customWidth="1"/>
    <col min="4602" max="4602" width="11.44140625" style="218" customWidth="1"/>
    <col min="4603" max="4603" width="8.109375" style="218" customWidth="1"/>
    <col min="4604" max="4849" width="9.109375" style="218"/>
    <col min="4850" max="4850" width="4.6640625" style="218" customWidth="1"/>
    <col min="4851" max="4851" width="30" style="218" customWidth="1"/>
    <col min="4852" max="4852" width="9.44140625" style="218" customWidth="1"/>
    <col min="4853" max="4853" width="16.33203125" style="218" customWidth="1"/>
    <col min="4854" max="4854" width="9.109375" style="218" customWidth="1"/>
    <col min="4855" max="4855" width="6.44140625" style="218" customWidth="1"/>
    <col min="4856" max="4856" width="11.109375" style="218" customWidth="1"/>
    <col min="4857" max="4857" width="10.33203125" style="218" customWidth="1"/>
    <col min="4858" max="4858" width="11.44140625" style="218" customWidth="1"/>
    <col min="4859" max="4859" width="8.109375" style="218" customWidth="1"/>
    <col min="4860" max="5105" width="9.109375" style="218"/>
    <col min="5106" max="5106" width="4.6640625" style="218" customWidth="1"/>
    <col min="5107" max="5107" width="30" style="218" customWidth="1"/>
    <col min="5108" max="5108" width="9.44140625" style="218" customWidth="1"/>
    <col min="5109" max="5109" width="16.33203125" style="218" customWidth="1"/>
    <col min="5110" max="5110" width="9.109375" style="218" customWidth="1"/>
    <col min="5111" max="5111" width="6.44140625" style="218" customWidth="1"/>
    <col min="5112" max="5112" width="11.109375" style="218" customWidth="1"/>
    <col min="5113" max="5113" width="10.33203125" style="218" customWidth="1"/>
    <col min="5114" max="5114" width="11.44140625" style="218" customWidth="1"/>
    <col min="5115" max="5115" width="8.109375" style="218" customWidth="1"/>
    <col min="5116" max="5361" width="9.109375" style="218"/>
    <col min="5362" max="5362" width="4.6640625" style="218" customWidth="1"/>
    <col min="5363" max="5363" width="30" style="218" customWidth="1"/>
    <col min="5364" max="5364" width="9.44140625" style="218" customWidth="1"/>
    <col min="5365" max="5365" width="16.33203125" style="218" customWidth="1"/>
    <col min="5366" max="5366" width="9.109375" style="218" customWidth="1"/>
    <col min="5367" max="5367" width="6.44140625" style="218" customWidth="1"/>
    <col min="5368" max="5368" width="11.109375" style="218" customWidth="1"/>
    <col min="5369" max="5369" width="10.33203125" style="218" customWidth="1"/>
    <col min="5370" max="5370" width="11.44140625" style="218" customWidth="1"/>
    <col min="5371" max="5371" width="8.109375" style="218" customWidth="1"/>
    <col min="5372" max="5617" width="9.109375" style="218"/>
    <col min="5618" max="5618" width="4.6640625" style="218" customWidth="1"/>
    <col min="5619" max="5619" width="30" style="218" customWidth="1"/>
    <col min="5620" max="5620" width="9.44140625" style="218" customWidth="1"/>
    <col min="5621" max="5621" width="16.33203125" style="218" customWidth="1"/>
    <col min="5622" max="5622" width="9.109375" style="218" customWidth="1"/>
    <col min="5623" max="5623" width="6.44140625" style="218" customWidth="1"/>
    <col min="5624" max="5624" width="11.109375" style="218" customWidth="1"/>
    <col min="5625" max="5625" width="10.33203125" style="218" customWidth="1"/>
    <col min="5626" max="5626" width="11.44140625" style="218" customWidth="1"/>
    <col min="5627" max="5627" width="8.109375" style="218" customWidth="1"/>
    <col min="5628" max="5873" width="9.109375" style="218"/>
    <col min="5874" max="5874" width="4.6640625" style="218" customWidth="1"/>
    <col min="5875" max="5875" width="30" style="218" customWidth="1"/>
    <col min="5876" max="5876" width="9.44140625" style="218" customWidth="1"/>
    <col min="5877" max="5877" width="16.33203125" style="218" customWidth="1"/>
    <col min="5878" max="5878" width="9.109375" style="218" customWidth="1"/>
    <col min="5879" max="5879" width="6.44140625" style="218" customWidth="1"/>
    <col min="5880" max="5880" width="11.109375" style="218" customWidth="1"/>
    <col min="5881" max="5881" width="10.33203125" style="218" customWidth="1"/>
    <col min="5882" max="5882" width="11.44140625" style="218" customWidth="1"/>
    <col min="5883" max="5883" width="8.109375" style="218" customWidth="1"/>
    <col min="5884" max="6129" width="9.109375" style="218"/>
    <col min="6130" max="6130" width="4.6640625" style="218" customWidth="1"/>
    <col min="6131" max="6131" width="30" style="218" customWidth="1"/>
    <col min="6132" max="6132" width="9.44140625" style="218" customWidth="1"/>
    <col min="6133" max="6133" width="16.33203125" style="218" customWidth="1"/>
    <col min="6134" max="6134" width="9.109375" style="218" customWidth="1"/>
    <col min="6135" max="6135" width="6.44140625" style="218" customWidth="1"/>
    <col min="6136" max="6136" width="11.109375" style="218" customWidth="1"/>
    <col min="6137" max="6137" width="10.33203125" style="218" customWidth="1"/>
    <col min="6138" max="6138" width="11.44140625" style="218" customWidth="1"/>
    <col min="6139" max="6139" width="8.109375" style="218" customWidth="1"/>
    <col min="6140" max="6385" width="9.109375" style="218"/>
    <col min="6386" max="6386" width="4.6640625" style="218" customWidth="1"/>
    <col min="6387" max="6387" width="30" style="218" customWidth="1"/>
    <col min="6388" max="6388" width="9.44140625" style="218" customWidth="1"/>
    <col min="6389" max="6389" width="16.33203125" style="218" customWidth="1"/>
    <col min="6390" max="6390" width="9.109375" style="218" customWidth="1"/>
    <col min="6391" max="6391" width="6.44140625" style="218" customWidth="1"/>
    <col min="6392" max="6392" width="11.109375" style="218" customWidth="1"/>
    <col min="6393" max="6393" width="10.33203125" style="218" customWidth="1"/>
    <col min="6394" max="6394" width="11.44140625" style="218" customWidth="1"/>
    <col min="6395" max="6395" width="8.109375" style="218" customWidth="1"/>
    <col min="6396" max="6641" width="9.109375" style="218"/>
    <col min="6642" max="6642" width="4.6640625" style="218" customWidth="1"/>
    <col min="6643" max="6643" width="30" style="218" customWidth="1"/>
    <col min="6644" max="6644" width="9.44140625" style="218" customWidth="1"/>
    <col min="6645" max="6645" width="16.33203125" style="218" customWidth="1"/>
    <col min="6646" max="6646" width="9.109375" style="218" customWidth="1"/>
    <col min="6647" max="6647" width="6.44140625" style="218" customWidth="1"/>
    <col min="6648" max="6648" width="11.109375" style="218" customWidth="1"/>
    <col min="6649" max="6649" width="10.33203125" style="218" customWidth="1"/>
    <col min="6650" max="6650" width="11.44140625" style="218" customWidth="1"/>
    <col min="6651" max="6651" width="8.109375" style="218" customWidth="1"/>
    <col min="6652" max="6897" width="9.109375" style="218"/>
    <col min="6898" max="6898" width="4.6640625" style="218" customWidth="1"/>
    <col min="6899" max="6899" width="30" style="218" customWidth="1"/>
    <col min="6900" max="6900" width="9.44140625" style="218" customWidth="1"/>
    <col min="6901" max="6901" width="16.33203125" style="218" customWidth="1"/>
    <col min="6902" max="6902" width="9.109375" style="218" customWidth="1"/>
    <col min="6903" max="6903" width="6.44140625" style="218" customWidth="1"/>
    <col min="6904" max="6904" width="11.109375" style="218" customWidth="1"/>
    <col min="6905" max="6905" width="10.33203125" style="218" customWidth="1"/>
    <col min="6906" max="6906" width="11.44140625" style="218" customWidth="1"/>
    <col min="6907" max="6907" width="8.109375" style="218" customWidth="1"/>
    <col min="6908" max="7153" width="9.109375" style="218"/>
    <col min="7154" max="7154" width="4.6640625" style="218" customWidth="1"/>
    <col min="7155" max="7155" width="30" style="218" customWidth="1"/>
    <col min="7156" max="7156" width="9.44140625" style="218" customWidth="1"/>
    <col min="7157" max="7157" width="16.33203125" style="218" customWidth="1"/>
    <col min="7158" max="7158" width="9.109375" style="218" customWidth="1"/>
    <col min="7159" max="7159" width="6.44140625" style="218" customWidth="1"/>
    <col min="7160" max="7160" width="11.109375" style="218" customWidth="1"/>
    <col min="7161" max="7161" width="10.33203125" style="218" customWidth="1"/>
    <col min="7162" max="7162" width="11.44140625" style="218" customWidth="1"/>
    <col min="7163" max="7163" width="8.109375" style="218" customWidth="1"/>
    <col min="7164" max="7409" width="9.109375" style="218"/>
    <col min="7410" max="7410" width="4.6640625" style="218" customWidth="1"/>
    <col min="7411" max="7411" width="30" style="218" customWidth="1"/>
    <col min="7412" max="7412" width="9.44140625" style="218" customWidth="1"/>
    <col min="7413" max="7413" width="16.33203125" style="218" customWidth="1"/>
    <col min="7414" max="7414" width="9.109375" style="218" customWidth="1"/>
    <col min="7415" max="7415" width="6.44140625" style="218" customWidth="1"/>
    <col min="7416" max="7416" width="11.109375" style="218" customWidth="1"/>
    <col min="7417" max="7417" width="10.33203125" style="218" customWidth="1"/>
    <col min="7418" max="7418" width="11.44140625" style="218" customWidth="1"/>
    <col min="7419" max="7419" width="8.109375" style="218" customWidth="1"/>
    <col min="7420" max="7665" width="9.109375" style="218"/>
    <col min="7666" max="7666" width="4.6640625" style="218" customWidth="1"/>
    <col min="7667" max="7667" width="30" style="218" customWidth="1"/>
    <col min="7668" max="7668" width="9.44140625" style="218" customWidth="1"/>
    <col min="7669" max="7669" width="16.33203125" style="218" customWidth="1"/>
    <col min="7670" max="7670" width="9.109375" style="218" customWidth="1"/>
    <col min="7671" max="7671" width="6.44140625" style="218" customWidth="1"/>
    <col min="7672" max="7672" width="11.109375" style="218" customWidth="1"/>
    <col min="7673" max="7673" width="10.33203125" style="218" customWidth="1"/>
    <col min="7674" max="7674" width="11.44140625" style="218" customWidth="1"/>
    <col min="7675" max="7675" width="8.109375" style="218" customWidth="1"/>
    <col min="7676" max="7921" width="9.109375" style="218"/>
    <col min="7922" max="7922" width="4.6640625" style="218" customWidth="1"/>
    <col min="7923" max="7923" width="30" style="218" customWidth="1"/>
    <col min="7924" max="7924" width="9.44140625" style="218" customWidth="1"/>
    <col min="7925" max="7925" width="16.33203125" style="218" customWidth="1"/>
    <col min="7926" max="7926" width="9.109375" style="218" customWidth="1"/>
    <col min="7927" max="7927" width="6.44140625" style="218" customWidth="1"/>
    <col min="7928" max="7928" width="11.109375" style="218" customWidth="1"/>
    <col min="7929" max="7929" width="10.33203125" style="218" customWidth="1"/>
    <col min="7930" max="7930" width="11.44140625" style="218" customWidth="1"/>
    <col min="7931" max="7931" width="8.109375" style="218" customWidth="1"/>
    <col min="7932" max="8177" width="9.109375" style="218"/>
    <col min="8178" max="8178" width="4.6640625" style="218" customWidth="1"/>
    <col min="8179" max="8179" width="30" style="218" customWidth="1"/>
    <col min="8180" max="8180" width="9.44140625" style="218" customWidth="1"/>
    <col min="8181" max="8181" width="16.33203125" style="218" customWidth="1"/>
    <col min="8182" max="8182" width="9.109375" style="218" customWidth="1"/>
    <col min="8183" max="8183" width="6.44140625" style="218" customWidth="1"/>
    <col min="8184" max="8184" width="11.109375" style="218" customWidth="1"/>
    <col min="8185" max="8185" width="10.33203125" style="218" customWidth="1"/>
    <col min="8186" max="8186" width="11.44140625" style="218" customWidth="1"/>
    <col min="8187" max="8187" width="8.109375" style="218" customWidth="1"/>
    <col min="8188" max="8433" width="9.109375" style="218"/>
    <col min="8434" max="8434" width="4.6640625" style="218" customWidth="1"/>
    <col min="8435" max="8435" width="30" style="218" customWidth="1"/>
    <col min="8436" max="8436" width="9.44140625" style="218" customWidth="1"/>
    <col min="8437" max="8437" width="16.33203125" style="218" customWidth="1"/>
    <col min="8438" max="8438" width="9.109375" style="218" customWidth="1"/>
    <col min="8439" max="8439" width="6.44140625" style="218" customWidth="1"/>
    <col min="8440" max="8440" width="11.109375" style="218" customWidth="1"/>
    <col min="8441" max="8441" width="10.33203125" style="218" customWidth="1"/>
    <col min="8442" max="8442" width="11.44140625" style="218" customWidth="1"/>
    <col min="8443" max="8443" width="8.109375" style="218" customWidth="1"/>
    <col min="8444" max="8689" width="9.109375" style="218"/>
    <col min="8690" max="8690" width="4.6640625" style="218" customWidth="1"/>
    <col min="8691" max="8691" width="30" style="218" customWidth="1"/>
    <col min="8692" max="8692" width="9.44140625" style="218" customWidth="1"/>
    <col min="8693" max="8693" width="16.33203125" style="218" customWidth="1"/>
    <col min="8694" max="8694" width="9.109375" style="218" customWidth="1"/>
    <col min="8695" max="8695" width="6.44140625" style="218" customWidth="1"/>
    <col min="8696" max="8696" width="11.109375" style="218" customWidth="1"/>
    <col min="8697" max="8697" width="10.33203125" style="218" customWidth="1"/>
    <col min="8698" max="8698" width="11.44140625" style="218" customWidth="1"/>
    <col min="8699" max="8699" width="8.109375" style="218" customWidth="1"/>
    <col min="8700" max="8945" width="9.109375" style="218"/>
    <col min="8946" max="8946" width="4.6640625" style="218" customWidth="1"/>
    <col min="8947" max="8947" width="30" style="218" customWidth="1"/>
    <col min="8948" max="8948" width="9.44140625" style="218" customWidth="1"/>
    <col min="8949" max="8949" width="16.33203125" style="218" customWidth="1"/>
    <col min="8950" max="8950" width="9.109375" style="218" customWidth="1"/>
    <col min="8951" max="8951" width="6.44140625" style="218" customWidth="1"/>
    <col min="8952" max="8952" width="11.109375" style="218" customWidth="1"/>
    <col min="8953" max="8953" width="10.33203125" style="218" customWidth="1"/>
    <col min="8954" max="8954" width="11.44140625" style="218" customWidth="1"/>
    <col min="8955" max="8955" width="8.109375" style="218" customWidth="1"/>
    <col min="8956" max="9201" width="9.109375" style="218"/>
    <col min="9202" max="9202" width="4.6640625" style="218" customWidth="1"/>
    <col min="9203" max="9203" width="30" style="218" customWidth="1"/>
    <col min="9204" max="9204" width="9.44140625" style="218" customWidth="1"/>
    <col min="9205" max="9205" width="16.33203125" style="218" customWidth="1"/>
    <col min="9206" max="9206" width="9.109375" style="218" customWidth="1"/>
    <col min="9207" max="9207" width="6.44140625" style="218" customWidth="1"/>
    <col min="9208" max="9208" width="11.109375" style="218" customWidth="1"/>
    <col min="9209" max="9209" width="10.33203125" style="218" customWidth="1"/>
    <col min="9210" max="9210" width="11.44140625" style="218" customWidth="1"/>
    <col min="9211" max="9211" width="8.109375" style="218" customWidth="1"/>
    <col min="9212" max="9457" width="9.109375" style="218"/>
    <col min="9458" max="9458" width="4.6640625" style="218" customWidth="1"/>
    <col min="9459" max="9459" width="30" style="218" customWidth="1"/>
    <col min="9460" max="9460" width="9.44140625" style="218" customWidth="1"/>
    <col min="9461" max="9461" width="16.33203125" style="218" customWidth="1"/>
    <col min="9462" max="9462" width="9.109375" style="218" customWidth="1"/>
    <col min="9463" max="9463" width="6.44140625" style="218" customWidth="1"/>
    <col min="9464" max="9464" width="11.109375" style="218" customWidth="1"/>
    <col min="9465" max="9465" width="10.33203125" style="218" customWidth="1"/>
    <col min="9466" max="9466" width="11.44140625" style="218" customWidth="1"/>
    <col min="9467" max="9467" width="8.109375" style="218" customWidth="1"/>
    <col min="9468" max="9713" width="9.109375" style="218"/>
    <col min="9714" max="9714" width="4.6640625" style="218" customWidth="1"/>
    <col min="9715" max="9715" width="30" style="218" customWidth="1"/>
    <col min="9716" max="9716" width="9.44140625" style="218" customWidth="1"/>
    <col min="9717" max="9717" width="16.33203125" style="218" customWidth="1"/>
    <col min="9718" max="9718" width="9.109375" style="218" customWidth="1"/>
    <col min="9719" max="9719" width="6.44140625" style="218" customWidth="1"/>
    <col min="9720" max="9720" width="11.109375" style="218" customWidth="1"/>
    <col min="9721" max="9721" width="10.33203125" style="218" customWidth="1"/>
    <col min="9722" max="9722" width="11.44140625" style="218" customWidth="1"/>
    <col min="9723" max="9723" width="8.109375" style="218" customWidth="1"/>
    <col min="9724" max="9969" width="9.109375" style="218"/>
    <col min="9970" max="9970" width="4.6640625" style="218" customWidth="1"/>
    <col min="9971" max="9971" width="30" style="218" customWidth="1"/>
    <col min="9972" max="9972" width="9.44140625" style="218" customWidth="1"/>
    <col min="9973" max="9973" width="16.33203125" style="218" customWidth="1"/>
    <col min="9974" max="9974" width="9.109375" style="218" customWidth="1"/>
    <col min="9975" max="9975" width="6.44140625" style="218" customWidth="1"/>
    <col min="9976" max="9976" width="11.109375" style="218" customWidth="1"/>
    <col min="9977" max="9977" width="10.33203125" style="218" customWidth="1"/>
    <col min="9978" max="9978" width="11.44140625" style="218" customWidth="1"/>
    <col min="9979" max="9979" width="8.109375" style="218" customWidth="1"/>
    <col min="9980" max="10225" width="9.109375" style="218"/>
    <col min="10226" max="10226" width="4.6640625" style="218" customWidth="1"/>
    <col min="10227" max="10227" width="30" style="218" customWidth="1"/>
    <col min="10228" max="10228" width="9.44140625" style="218" customWidth="1"/>
    <col min="10229" max="10229" width="16.33203125" style="218" customWidth="1"/>
    <col min="10230" max="10230" width="9.109375" style="218" customWidth="1"/>
    <col min="10231" max="10231" width="6.44140625" style="218" customWidth="1"/>
    <col min="10232" max="10232" width="11.109375" style="218" customWidth="1"/>
    <col min="10233" max="10233" width="10.33203125" style="218" customWidth="1"/>
    <col min="10234" max="10234" width="11.44140625" style="218" customWidth="1"/>
    <col min="10235" max="10235" width="8.109375" style="218" customWidth="1"/>
    <col min="10236" max="10481" width="9.109375" style="218"/>
    <col min="10482" max="10482" width="4.6640625" style="218" customWidth="1"/>
    <col min="10483" max="10483" width="30" style="218" customWidth="1"/>
    <col min="10484" max="10484" width="9.44140625" style="218" customWidth="1"/>
    <col min="10485" max="10485" width="16.33203125" style="218" customWidth="1"/>
    <col min="10486" max="10486" width="9.109375" style="218" customWidth="1"/>
    <col min="10487" max="10487" width="6.44140625" style="218" customWidth="1"/>
    <col min="10488" max="10488" width="11.109375" style="218" customWidth="1"/>
    <col min="10489" max="10489" width="10.33203125" style="218" customWidth="1"/>
    <col min="10490" max="10490" width="11.44140625" style="218" customWidth="1"/>
    <col min="10491" max="10491" width="8.109375" style="218" customWidth="1"/>
    <col min="10492" max="10737" width="9.109375" style="218"/>
    <col min="10738" max="10738" width="4.6640625" style="218" customWidth="1"/>
    <col min="10739" max="10739" width="30" style="218" customWidth="1"/>
    <col min="10740" max="10740" width="9.44140625" style="218" customWidth="1"/>
    <col min="10741" max="10741" width="16.33203125" style="218" customWidth="1"/>
    <col min="10742" max="10742" width="9.109375" style="218" customWidth="1"/>
    <col min="10743" max="10743" width="6.44140625" style="218" customWidth="1"/>
    <col min="10744" max="10744" width="11.109375" style="218" customWidth="1"/>
    <col min="10745" max="10745" width="10.33203125" style="218" customWidth="1"/>
    <col min="10746" max="10746" width="11.44140625" style="218" customWidth="1"/>
    <col min="10747" max="10747" width="8.109375" style="218" customWidth="1"/>
    <col min="10748" max="10993" width="9.109375" style="218"/>
    <col min="10994" max="10994" width="4.6640625" style="218" customWidth="1"/>
    <col min="10995" max="10995" width="30" style="218" customWidth="1"/>
    <col min="10996" max="10996" width="9.44140625" style="218" customWidth="1"/>
    <col min="10997" max="10997" width="16.33203125" style="218" customWidth="1"/>
    <col min="10998" max="10998" width="9.109375" style="218" customWidth="1"/>
    <col min="10999" max="10999" width="6.44140625" style="218" customWidth="1"/>
    <col min="11000" max="11000" width="11.109375" style="218" customWidth="1"/>
    <col min="11001" max="11001" width="10.33203125" style="218" customWidth="1"/>
    <col min="11002" max="11002" width="11.44140625" style="218" customWidth="1"/>
    <col min="11003" max="11003" width="8.109375" style="218" customWidth="1"/>
    <col min="11004" max="11249" width="9.109375" style="218"/>
    <col min="11250" max="11250" width="4.6640625" style="218" customWidth="1"/>
    <col min="11251" max="11251" width="30" style="218" customWidth="1"/>
    <col min="11252" max="11252" width="9.44140625" style="218" customWidth="1"/>
    <col min="11253" max="11253" width="16.33203125" style="218" customWidth="1"/>
    <col min="11254" max="11254" width="9.109375" style="218" customWidth="1"/>
    <col min="11255" max="11255" width="6.44140625" style="218" customWidth="1"/>
    <col min="11256" max="11256" width="11.109375" style="218" customWidth="1"/>
    <col min="11257" max="11257" width="10.33203125" style="218" customWidth="1"/>
    <col min="11258" max="11258" width="11.44140625" style="218" customWidth="1"/>
    <col min="11259" max="11259" width="8.109375" style="218" customWidth="1"/>
    <col min="11260" max="11505" width="9.109375" style="218"/>
    <col min="11506" max="11506" width="4.6640625" style="218" customWidth="1"/>
    <col min="11507" max="11507" width="30" style="218" customWidth="1"/>
    <col min="11508" max="11508" width="9.44140625" style="218" customWidth="1"/>
    <col min="11509" max="11509" width="16.33203125" style="218" customWidth="1"/>
    <col min="11510" max="11510" width="9.109375" style="218" customWidth="1"/>
    <col min="11511" max="11511" width="6.44140625" style="218" customWidth="1"/>
    <col min="11512" max="11512" width="11.109375" style="218" customWidth="1"/>
    <col min="11513" max="11513" width="10.33203125" style="218" customWidth="1"/>
    <col min="11514" max="11514" width="11.44140625" style="218" customWidth="1"/>
    <col min="11515" max="11515" width="8.109375" style="218" customWidth="1"/>
    <col min="11516" max="11761" width="9.109375" style="218"/>
    <col min="11762" max="11762" width="4.6640625" style="218" customWidth="1"/>
    <col min="11763" max="11763" width="30" style="218" customWidth="1"/>
    <col min="11764" max="11764" width="9.44140625" style="218" customWidth="1"/>
    <col min="11765" max="11765" width="16.33203125" style="218" customWidth="1"/>
    <col min="11766" max="11766" width="9.109375" style="218" customWidth="1"/>
    <col min="11767" max="11767" width="6.44140625" style="218" customWidth="1"/>
    <col min="11768" max="11768" width="11.109375" style="218" customWidth="1"/>
    <col min="11769" max="11769" width="10.33203125" style="218" customWidth="1"/>
    <col min="11770" max="11770" width="11.44140625" style="218" customWidth="1"/>
    <col min="11771" max="11771" width="8.109375" style="218" customWidth="1"/>
    <col min="11772" max="12017" width="9.109375" style="218"/>
    <col min="12018" max="12018" width="4.6640625" style="218" customWidth="1"/>
    <col min="12019" max="12019" width="30" style="218" customWidth="1"/>
    <col min="12020" max="12020" width="9.44140625" style="218" customWidth="1"/>
    <col min="12021" max="12021" width="16.33203125" style="218" customWidth="1"/>
    <col min="12022" max="12022" width="9.109375" style="218" customWidth="1"/>
    <col min="12023" max="12023" width="6.44140625" style="218" customWidth="1"/>
    <col min="12024" max="12024" width="11.109375" style="218" customWidth="1"/>
    <col min="12025" max="12025" width="10.33203125" style="218" customWidth="1"/>
    <col min="12026" max="12026" width="11.44140625" style="218" customWidth="1"/>
    <col min="12027" max="12027" width="8.109375" style="218" customWidth="1"/>
    <col min="12028" max="12273" width="9.109375" style="218"/>
    <col min="12274" max="12274" width="4.6640625" style="218" customWidth="1"/>
    <col min="12275" max="12275" width="30" style="218" customWidth="1"/>
    <col min="12276" max="12276" width="9.44140625" style="218" customWidth="1"/>
    <col min="12277" max="12277" width="16.33203125" style="218" customWidth="1"/>
    <col min="12278" max="12278" width="9.109375" style="218" customWidth="1"/>
    <col min="12279" max="12279" width="6.44140625" style="218" customWidth="1"/>
    <col min="12280" max="12280" width="11.109375" style="218" customWidth="1"/>
    <col min="12281" max="12281" width="10.33203125" style="218" customWidth="1"/>
    <col min="12282" max="12282" width="11.44140625" style="218" customWidth="1"/>
    <col min="12283" max="12283" width="8.109375" style="218" customWidth="1"/>
    <col min="12284" max="12529" width="9.109375" style="218"/>
    <col min="12530" max="12530" width="4.6640625" style="218" customWidth="1"/>
    <col min="12531" max="12531" width="30" style="218" customWidth="1"/>
    <col min="12532" max="12532" width="9.44140625" style="218" customWidth="1"/>
    <col min="12533" max="12533" width="16.33203125" style="218" customWidth="1"/>
    <col min="12534" max="12534" width="9.109375" style="218" customWidth="1"/>
    <col min="12535" max="12535" width="6.44140625" style="218" customWidth="1"/>
    <col min="12536" max="12536" width="11.109375" style="218" customWidth="1"/>
    <col min="12537" max="12537" width="10.33203125" style="218" customWidth="1"/>
    <col min="12538" max="12538" width="11.44140625" style="218" customWidth="1"/>
    <col min="12539" max="12539" width="8.109375" style="218" customWidth="1"/>
    <col min="12540" max="12785" width="9.109375" style="218"/>
    <col min="12786" max="12786" width="4.6640625" style="218" customWidth="1"/>
    <col min="12787" max="12787" width="30" style="218" customWidth="1"/>
    <col min="12788" max="12788" width="9.44140625" style="218" customWidth="1"/>
    <col min="12789" max="12789" width="16.33203125" style="218" customWidth="1"/>
    <col min="12790" max="12790" width="9.109375" style="218" customWidth="1"/>
    <col min="12791" max="12791" width="6.44140625" style="218" customWidth="1"/>
    <col min="12792" max="12792" width="11.109375" style="218" customWidth="1"/>
    <col min="12793" max="12793" width="10.33203125" style="218" customWidth="1"/>
    <col min="12794" max="12794" width="11.44140625" style="218" customWidth="1"/>
    <col min="12795" max="12795" width="8.109375" style="218" customWidth="1"/>
    <col min="12796" max="13041" width="9.109375" style="218"/>
    <col min="13042" max="13042" width="4.6640625" style="218" customWidth="1"/>
    <col min="13043" max="13043" width="30" style="218" customWidth="1"/>
    <col min="13044" max="13044" width="9.44140625" style="218" customWidth="1"/>
    <col min="13045" max="13045" width="16.33203125" style="218" customWidth="1"/>
    <col min="13046" max="13046" width="9.109375" style="218" customWidth="1"/>
    <col min="13047" max="13047" width="6.44140625" style="218" customWidth="1"/>
    <col min="13048" max="13048" width="11.109375" style="218" customWidth="1"/>
    <col min="13049" max="13049" width="10.33203125" style="218" customWidth="1"/>
    <col min="13050" max="13050" width="11.44140625" style="218" customWidth="1"/>
    <col min="13051" max="13051" width="8.109375" style="218" customWidth="1"/>
    <col min="13052" max="13297" width="9.109375" style="218"/>
    <col min="13298" max="13298" width="4.6640625" style="218" customWidth="1"/>
    <col min="13299" max="13299" width="30" style="218" customWidth="1"/>
    <col min="13300" max="13300" width="9.44140625" style="218" customWidth="1"/>
    <col min="13301" max="13301" width="16.33203125" style="218" customWidth="1"/>
    <col min="13302" max="13302" width="9.109375" style="218" customWidth="1"/>
    <col min="13303" max="13303" width="6.44140625" style="218" customWidth="1"/>
    <col min="13304" max="13304" width="11.109375" style="218" customWidth="1"/>
    <col min="13305" max="13305" width="10.33203125" style="218" customWidth="1"/>
    <col min="13306" max="13306" width="11.44140625" style="218" customWidth="1"/>
    <col min="13307" max="13307" width="8.109375" style="218" customWidth="1"/>
    <col min="13308" max="13553" width="9.109375" style="218"/>
    <col min="13554" max="13554" width="4.6640625" style="218" customWidth="1"/>
    <col min="13555" max="13555" width="30" style="218" customWidth="1"/>
    <col min="13556" max="13556" width="9.44140625" style="218" customWidth="1"/>
    <col min="13557" max="13557" width="16.33203125" style="218" customWidth="1"/>
    <col min="13558" max="13558" width="9.109375" style="218" customWidth="1"/>
    <col min="13559" max="13559" width="6.44140625" style="218" customWidth="1"/>
    <col min="13560" max="13560" width="11.109375" style="218" customWidth="1"/>
    <col min="13561" max="13561" width="10.33203125" style="218" customWidth="1"/>
    <col min="13562" max="13562" width="11.44140625" style="218" customWidth="1"/>
    <col min="13563" max="13563" width="8.109375" style="218" customWidth="1"/>
    <col min="13564" max="13809" width="9.109375" style="218"/>
    <col min="13810" max="13810" width="4.6640625" style="218" customWidth="1"/>
    <col min="13811" max="13811" width="30" style="218" customWidth="1"/>
    <col min="13812" max="13812" width="9.44140625" style="218" customWidth="1"/>
    <col min="13813" max="13813" width="16.33203125" style="218" customWidth="1"/>
    <col min="13814" max="13814" width="9.109375" style="218" customWidth="1"/>
    <col min="13815" max="13815" width="6.44140625" style="218" customWidth="1"/>
    <col min="13816" max="13816" width="11.109375" style="218" customWidth="1"/>
    <col min="13817" max="13817" width="10.33203125" style="218" customWidth="1"/>
    <col min="13818" max="13818" width="11.44140625" style="218" customWidth="1"/>
    <col min="13819" max="13819" width="8.109375" style="218" customWidth="1"/>
    <col min="13820" max="14065" width="9.109375" style="218"/>
    <col min="14066" max="14066" width="4.6640625" style="218" customWidth="1"/>
    <col min="14067" max="14067" width="30" style="218" customWidth="1"/>
    <col min="14068" max="14068" width="9.44140625" style="218" customWidth="1"/>
    <col min="14069" max="14069" width="16.33203125" style="218" customWidth="1"/>
    <col min="14070" max="14070" width="9.109375" style="218" customWidth="1"/>
    <col min="14071" max="14071" width="6.44140625" style="218" customWidth="1"/>
    <col min="14072" max="14072" width="11.109375" style="218" customWidth="1"/>
    <col min="14073" max="14073" width="10.33203125" style="218" customWidth="1"/>
    <col min="14074" max="14074" width="11.44140625" style="218" customWidth="1"/>
    <col min="14075" max="14075" width="8.109375" style="218" customWidth="1"/>
    <col min="14076" max="14321" width="9.109375" style="218"/>
    <col min="14322" max="14322" width="4.6640625" style="218" customWidth="1"/>
    <col min="14323" max="14323" width="30" style="218" customWidth="1"/>
    <col min="14324" max="14324" width="9.44140625" style="218" customWidth="1"/>
    <col min="14325" max="14325" width="16.33203125" style="218" customWidth="1"/>
    <col min="14326" max="14326" width="9.109375" style="218" customWidth="1"/>
    <col min="14327" max="14327" width="6.44140625" style="218" customWidth="1"/>
    <col min="14328" max="14328" width="11.109375" style="218" customWidth="1"/>
    <col min="14329" max="14329" width="10.33203125" style="218" customWidth="1"/>
    <col min="14330" max="14330" width="11.44140625" style="218" customWidth="1"/>
    <col min="14331" max="14331" width="8.109375" style="218" customWidth="1"/>
    <col min="14332" max="14577" width="9.109375" style="218"/>
    <col min="14578" max="14578" width="4.6640625" style="218" customWidth="1"/>
    <col min="14579" max="14579" width="30" style="218" customWidth="1"/>
    <col min="14580" max="14580" width="9.44140625" style="218" customWidth="1"/>
    <col min="14581" max="14581" width="16.33203125" style="218" customWidth="1"/>
    <col min="14582" max="14582" width="9.109375" style="218" customWidth="1"/>
    <col min="14583" max="14583" width="6.44140625" style="218" customWidth="1"/>
    <col min="14584" max="14584" width="11.109375" style="218" customWidth="1"/>
    <col min="14585" max="14585" width="10.33203125" style="218" customWidth="1"/>
    <col min="14586" max="14586" width="11.44140625" style="218" customWidth="1"/>
    <col min="14587" max="14587" width="8.109375" style="218" customWidth="1"/>
    <col min="14588" max="14833" width="9.109375" style="218"/>
    <col min="14834" max="14834" width="4.6640625" style="218" customWidth="1"/>
    <col min="14835" max="14835" width="30" style="218" customWidth="1"/>
    <col min="14836" max="14836" width="9.44140625" style="218" customWidth="1"/>
    <col min="14837" max="14837" width="16.33203125" style="218" customWidth="1"/>
    <col min="14838" max="14838" width="9.109375" style="218" customWidth="1"/>
    <col min="14839" max="14839" width="6.44140625" style="218" customWidth="1"/>
    <col min="14840" max="14840" width="11.109375" style="218" customWidth="1"/>
    <col min="14841" max="14841" width="10.33203125" style="218" customWidth="1"/>
    <col min="14842" max="14842" width="11.44140625" style="218" customWidth="1"/>
    <col min="14843" max="14843" width="8.109375" style="218" customWidth="1"/>
    <col min="14844" max="15089" width="9.109375" style="218"/>
    <col min="15090" max="15090" width="4.6640625" style="218" customWidth="1"/>
    <col min="15091" max="15091" width="30" style="218" customWidth="1"/>
    <col min="15092" max="15092" width="9.44140625" style="218" customWidth="1"/>
    <col min="15093" max="15093" width="16.33203125" style="218" customWidth="1"/>
    <col min="15094" max="15094" width="9.109375" style="218" customWidth="1"/>
    <col min="15095" max="15095" width="6.44140625" style="218" customWidth="1"/>
    <col min="15096" max="15096" width="11.109375" style="218" customWidth="1"/>
    <col min="15097" max="15097" width="10.33203125" style="218" customWidth="1"/>
    <col min="15098" max="15098" width="11.44140625" style="218" customWidth="1"/>
    <col min="15099" max="15099" width="8.109375" style="218" customWidth="1"/>
    <col min="15100" max="15345" width="9.109375" style="218"/>
    <col min="15346" max="15346" width="4.6640625" style="218" customWidth="1"/>
    <col min="15347" max="15347" width="30" style="218" customWidth="1"/>
    <col min="15348" max="15348" width="9.44140625" style="218" customWidth="1"/>
    <col min="15349" max="15349" width="16.33203125" style="218" customWidth="1"/>
    <col min="15350" max="15350" width="9.109375" style="218" customWidth="1"/>
    <col min="15351" max="15351" width="6.44140625" style="218" customWidth="1"/>
    <col min="15352" max="15352" width="11.109375" style="218" customWidth="1"/>
    <col min="15353" max="15353" width="10.33203125" style="218" customWidth="1"/>
    <col min="15354" max="15354" width="11.44140625" style="218" customWidth="1"/>
    <col min="15355" max="15355" width="8.109375" style="218" customWidth="1"/>
    <col min="15356" max="15601" width="9.109375" style="218"/>
    <col min="15602" max="15602" width="4.6640625" style="218" customWidth="1"/>
    <col min="15603" max="15603" width="30" style="218" customWidth="1"/>
    <col min="15604" max="15604" width="9.44140625" style="218" customWidth="1"/>
    <col min="15605" max="15605" width="16.33203125" style="218" customWidth="1"/>
    <col min="15606" max="15606" width="9.109375" style="218" customWidth="1"/>
    <col min="15607" max="15607" width="6.44140625" style="218" customWidth="1"/>
    <col min="15608" max="15608" width="11.109375" style="218" customWidth="1"/>
    <col min="15609" max="15609" width="10.33203125" style="218" customWidth="1"/>
    <col min="15610" max="15610" width="11.44140625" style="218" customWidth="1"/>
    <col min="15611" max="15611" width="8.109375" style="218" customWidth="1"/>
    <col min="15612" max="15857" width="9.109375" style="218"/>
    <col min="15858" max="15858" width="4.6640625" style="218" customWidth="1"/>
    <col min="15859" max="15859" width="30" style="218" customWidth="1"/>
    <col min="15860" max="15860" width="9.44140625" style="218" customWidth="1"/>
    <col min="15861" max="15861" width="16.33203125" style="218" customWidth="1"/>
    <col min="15862" max="15862" width="9.109375" style="218" customWidth="1"/>
    <col min="15863" max="15863" width="6.44140625" style="218" customWidth="1"/>
    <col min="15864" max="15864" width="11.109375" style="218" customWidth="1"/>
    <col min="15865" max="15865" width="10.33203125" style="218" customWidth="1"/>
    <col min="15866" max="15866" width="11.44140625" style="218" customWidth="1"/>
    <col min="15867" max="15867" width="8.109375" style="218" customWidth="1"/>
    <col min="15868" max="16113" width="9.109375" style="218"/>
    <col min="16114" max="16114" width="4.6640625" style="218" customWidth="1"/>
    <col min="16115" max="16115" width="30" style="218" customWidth="1"/>
    <col min="16116" max="16116" width="9.44140625" style="218" customWidth="1"/>
    <col min="16117" max="16117" width="16.33203125" style="218" customWidth="1"/>
    <col min="16118" max="16118" width="9.109375" style="218" customWidth="1"/>
    <col min="16119" max="16119" width="6.44140625" style="218" customWidth="1"/>
    <col min="16120" max="16120" width="11.109375" style="218" customWidth="1"/>
    <col min="16121" max="16121" width="10.33203125" style="218" customWidth="1"/>
    <col min="16122" max="16122" width="11.44140625" style="218" customWidth="1"/>
    <col min="16123" max="16123" width="8.109375" style="218" customWidth="1"/>
    <col min="16124" max="16378" width="9.109375" style="218"/>
    <col min="16379" max="16384" width="9.109375" style="218" customWidth="1"/>
  </cols>
  <sheetData>
    <row r="1" spans="1:9" ht="18" customHeight="1" x14ac:dyDescent="0.25">
      <c r="A1" s="656" t="s">
        <v>111</v>
      </c>
      <c r="B1" s="656"/>
      <c r="C1" s="656"/>
      <c r="D1" s="656"/>
      <c r="E1" s="656"/>
      <c r="F1" s="656"/>
      <c r="G1" s="656"/>
      <c r="H1" s="656"/>
      <c r="I1" s="656"/>
    </row>
    <row r="2" spans="1:9" ht="35.25" customHeight="1" x14ac:dyDescent="0.25">
      <c r="B2" s="657" t="s">
        <v>172</v>
      </c>
      <c r="C2" s="657"/>
      <c r="D2" s="657"/>
      <c r="E2" s="657"/>
      <c r="F2" s="657"/>
      <c r="G2" s="657"/>
      <c r="H2" s="657"/>
      <c r="I2" s="245"/>
    </row>
    <row r="3" spans="1:9" ht="24.75" customHeight="1" x14ac:dyDescent="0.35">
      <c r="B3" s="641" t="s">
        <v>112</v>
      </c>
      <c r="C3" s="641"/>
      <c r="D3" s="641"/>
      <c r="E3" s="641"/>
      <c r="F3" s="641"/>
      <c r="G3" s="641"/>
      <c r="H3" s="641"/>
      <c r="I3" s="246"/>
    </row>
    <row r="4" spans="1:9" ht="31.5" customHeight="1" x14ac:dyDescent="0.3">
      <c r="B4" s="239"/>
      <c r="C4" s="247" t="s">
        <v>118</v>
      </c>
      <c r="D4" s="259"/>
      <c r="E4" s="658" t="s">
        <v>126</v>
      </c>
      <c r="F4" s="658"/>
      <c r="G4" s="658"/>
      <c r="H4" s="658"/>
      <c r="I4" s="658"/>
    </row>
    <row r="5" spans="1:9" ht="28.5" customHeight="1" x14ac:dyDescent="0.25">
      <c r="A5" s="224"/>
      <c r="B5" s="226"/>
      <c r="D5" s="283"/>
      <c r="E5" s="248"/>
      <c r="F5" s="248"/>
      <c r="G5" s="248"/>
      <c r="H5" s="248"/>
    </row>
    <row r="6" spans="1:9" ht="15.75" customHeight="1" x14ac:dyDescent="0.3">
      <c r="A6" s="659" t="s">
        <v>1</v>
      </c>
      <c r="B6" s="661" t="s">
        <v>114</v>
      </c>
      <c r="C6" s="661" t="s">
        <v>127</v>
      </c>
      <c r="D6" s="663" t="s">
        <v>128</v>
      </c>
      <c r="E6" s="665" t="s">
        <v>129</v>
      </c>
      <c r="F6" s="653" t="s">
        <v>94</v>
      </c>
      <c r="G6" s="653"/>
      <c r="H6" s="653"/>
      <c r="I6" s="654" t="s">
        <v>130</v>
      </c>
    </row>
    <row r="7" spans="1:9" ht="15.6" x14ac:dyDescent="0.25">
      <c r="A7" s="660"/>
      <c r="B7" s="662"/>
      <c r="C7" s="662"/>
      <c r="D7" s="664"/>
      <c r="E7" s="666"/>
      <c r="F7" s="249">
        <v>1</v>
      </c>
      <c r="G7" s="249">
        <v>2</v>
      </c>
      <c r="H7" s="249">
        <v>3</v>
      </c>
      <c r="I7" s="655"/>
    </row>
    <row r="8" spans="1:9" ht="25.05" customHeight="1" x14ac:dyDescent="0.25">
      <c r="A8" s="228"/>
      <c r="B8" s="250" t="s">
        <v>131</v>
      </c>
      <c r="C8" s="228"/>
      <c r="D8" s="277"/>
      <c r="E8" s="252"/>
      <c r="F8" s="249"/>
      <c r="G8" s="249"/>
      <c r="H8" s="249"/>
      <c r="I8" s="251"/>
    </row>
    <row r="9" spans="1:9" ht="25.05" customHeight="1" x14ac:dyDescent="0.35">
      <c r="A9" s="228">
        <v>1</v>
      </c>
      <c r="B9" s="359" t="s">
        <v>239</v>
      </c>
      <c r="C9" s="364" t="s">
        <v>166</v>
      </c>
      <c r="D9" s="386">
        <v>16</v>
      </c>
      <c r="E9" s="252"/>
      <c r="F9" s="249"/>
      <c r="G9" s="249"/>
      <c r="H9" s="249"/>
      <c r="I9" s="251"/>
    </row>
    <row r="10" spans="1:9" ht="25.05" customHeight="1" x14ac:dyDescent="0.35">
      <c r="A10" s="228">
        <v>2</v>
      </c>
      <c r="B10" s="359" t="s">
        <v>139</v>
      </c>
      <c r="C10" s="364" t="s">
        <v>166</v>
      </c>
      <c r="D10" s="386">
        <v>15</v>
      </c>
      <c r="E10" s="252"/>
      <c r="F10" s="249"/>
      <c r="G10" s="249"/>
      <c r="H10" s="249"/>
      <c r="I10" s="251"/>
    </row>
    <row r="11" spans="1:9" ht="25.05" customHeight="1" x14ac:dyDescent="0.35">
      <c r="A11" s="228">
        <v>3</v>
      </c>
      <c r="B11" s="359" t="s">
        <v>204</v>
      </c>
      <c r="C11" s="358" t="s">
        <v>152</v>
      </c>
      <c r="D11" s="386">
        <v>67</v>
      </c>
      <c r="E11" s="252"/>
      <c r="F11" s="249"/>
      <c r="G11" s="249"/>
      <c r="H11" s="249"/>
      <c r="I11" s="251"/>
    </row>
    <row r="12" spans="1:9" ht="25.05" customHeight="1" x14ac:dyDescent="0.35">
      <c r="A12" s="228">
        <v>4</v>
      </c>
      <c r="B12" s="359" t="s">
        <v>205</v>
      </c>
      <c r="C12" s="358" t="s">
        <v>152</v>
      </c>
      <c r="D12" s="386">
        <v>66</v>
      </c>
      <c r="E12" s="252"/>
      <c r="F12" s="249"/>
      <c r="G12" s="249"/>
      <c r="H12" s="249"/>
      <c r="I12" s="251"/>
    </row>
    <row r="13" spans="1:9" ht="25.05" customHeight="1" x14ac:dyDescent="0.35">
      <c r="A13" s="228">
        <v>5</v>
      </c>
      <c r="B13" s="359" t="s">
        <v>215</v>
      </c>
      <c r="C13" s="361" t="s">
        <v>140</v>
      </c>
      <c r="D13" s="386">
        <v>54</v>
      </c>
      <c r="E13" s="252"/>
      <c r="F13" s="249"/>
      <c r="G13" s="249"/>
      <c r="H13" s="249"/>
      <c r="I13" s="251"/>
    </row>
    <row r="14" spans="1:9" ht="25.05" customHeight="1" x14ac:dyDescent="0.35">
      <c r="A14" s="228">
        <v>6</v>
      </c>
      <c r="B14" s="359" t="s">
        <v>237</v>
      </c>
      <c r="C14" s="364" t="s">
        <v>146</v>
      </c>
      <c r="D14" s="386">
        <v>43</v>
      </c>
      <c r="E14" s="252"/>
      <c r="F14" s="249"/>
      <c r="G14" s="249"/>
      <c r="H14" s="249"/>
      <c r="I14" s="251"/>
    </row>
    <row r="15" spans="1:9" ht="25.05" customHeight="1" x14ac:dyDescent="0.35">
      <c r="A15" s="228">
        <v>7</v>
      </c>
      <c r="B15" s="359" t="s">
        <v>235</v>
      </c>
      <c r="C15" s="362" t="s">
        <v>154</v>
      </c>
      <c r="D15" s="386">
        <v>45</v>
      </c>
      <c r="E15" s="252"/>
      <c r="F15" s="249"/>
      <c r="G15" s="249"/>
      <c r="H15" s="249"/>
      <c r="I15" s="251"/>
    </row>
    <row r="16" spans="1:9" ht="25.05" customHeight="1" x14ac:dyDescent="0.35">
      <c r="A16" s="228">
        <v>8</v>
      </c>
      <c r="B16" s="359" t="s">
        <v>221</v>
      </c>
      <c r="C16" s="361" t="s">
        <v>219</v>
      </c>
      <c r="D16" s="386">
        <v>76</v>
      </c>
      <c r="E16" s="252"/>
      <c r="F16" s="249"/>
      <c r="G16" s="249"/>
      <c r="H16" s="249"/>
      <c r="I16" s="251"/>
    </row>
    <row r="17" spans="1:9" ht="25.05" customHeight="1" x14ac:dyDescent="0.35">
      <c r="A17" s="228">
        <v>9</v>
      </c>
      <c r="B17" s="357" t="s">
        <v>181</v>
      </c>
      <c r="C17" s="358" t="s">
        <v>148</v>
      </c>
      <c r="D17" s="386">
        <v>100</v>
      </c>
      <c r="E17" s="252"/>
      <c r="F17" s="249"/>
      <c r="G17" s="249"/>
      <c r="H17" s="249"/>
      <c r="I17" s="251"/>
    </row>
    <row r="18" spans="1:9" ht="25.05" customHeight="1" x14ac:dyDescent="0.35">
      <c r="A18" s="228">
        <v>10</v>
      </c>
      <c r="B18" s="359" t="s">
        <v>185</v>
      </c>
      <c r="C18" s="358" t="s">
        <v>183</v>
      </c>
      <c r="D18" s="386">
        <v>94</v>
      </c>
      <c r="E18" s="252"/>
      <c r="F18" s="249"/>
      <c r="G18" s="249"/>
      <c r="H18" s="249"/>
      <c r="I18" s="251"/>
    </row>
    <row r="19" spans="1:9" ht="25.05" customHeight="1" x14ac:dyDescent="0.35">
      <c r="A19" s="228">
        <v>11</v>
      </c>
      <c r="B19" s="357" t="s">
        <v>180</v>
      </c>
      <c r="C19" s="358" t="s">
        <v>148</v>
      </c>
      <c r="D19" s="386">
        <v>98</v>
      </c>
      <c r="E19" s="252"/>
      <c r="F19" s="249"/>
      <c r="G19" s="249"/>
      <c r="H19" s="249"/>
      <c r="I19" s="251"/>
    </row>
    <row r="20" spans="1:9" ht="25.05" customHeight="1" x14ac:dyDescent="0.35">
      <c r="A20" s="228">
        <v>12</v>
      </c>
      <c r="B20" s="359" t="s">
        <v>245</v>
      </c>
      <c r="C20" s="361" t="s">
        <v>242</v>
      </c>
      <c r="D20" s="386"/>
      <c r="E20" s="252"/>
      <c r="F20" s="249"/>
      <c r="G20" s="249"/>
      <c r="H20" s="249"/>
      <c r="I20" s="251"/>
    </row>
    <row r="21" spans="1:9" ht="25.05" customHeight="1" x14ac:dyDescent="0.35">
      <c r="A21" s="228">
        <v>13</v>
      </c>
      <c r="B21" s="359" t="s">
        <v>186</v>
      </c>
      <c r="C21" s="358" t="s">
        <v>183</v>
      </c>
      <c r="D21" s="386">
        <v>97</v>
      </c>
      <c r="E21" s="252"/>
      <c r="F21" s="249"/>
      <c r="G21" s="249"/>
      <c r="H21" s="249"/>
      <c r="I21" s="251"/>
    </row>
    <row r="22" spans="1:9" ht="25.05" customHeight="1" x14ac:dyDescent="0.25">
      <c r="A22" s="228"/>
      <c r="B22" s="250" t="s">
        <v>168</v>
      </c>
      <c r="C22" s="269"/>
      <c r="D22" s="288"/>
      <c r="E22" s="252"/>
      <c r="F22" s="249"/>
      <c r="G22" s="249"/>
      <c r="H22" s="249"/>
      <c r="I22" s="251"/>
    </row>
    <row r="23" spans="1:9" ht="25.05" customHeight="1" x14ac:dyDescent="0.35">
      <c r="A23" s="228">
        <v>1</v>
      </c>
      <c r="B23" s="359" t="s">
        <v>208</v>
      </c>
      <c r="C23" s="361" t="s">
        <v>145</v>
      </c>
      <c r="D23" s="386">
        <v>65</v>
      </c>
      <c r="E23" s="252"/>
      <c r="F23" s="249"/>
      <c r="G23" s="249"/>
      <c r="H23" s="249"/>
      <c r="I23" s="251"/>
    </row>
    <row r="24" spans="1:9" ht="25.05" customHeight="1" x14ac:dyDescent="0.35">
      <c r="A24" s="228">
        <v>2</v>
      </c>
      <c r="B24" s="359" t="s">
        <v>216</v>
      </c>
      <c r="C24" s="361" t="s">
        <v>140</v>
      </c>
      <c r="D24" s="386">
        <v>51</v>
      </c>
      <c r="E24" s="252"/>
      <c r="F24" s="249"/>
      <c r="G24" s="249"/>
      <c r="H24" s="249"/>
      <c r="I24" s="251"/>
    </row>
    <row r="25" spans="1:9" ht="25.05" customHeight="1" x14ac:dyDescent="0.35">
      <c r="A25" s="228">
        <v>3</v>
      </c>
      <c r="B25" s="359" t="s">
        <v>209</v>
      </c>
      <c r="C25" s="361" t="s">
        <v>145</v>
      </c>
      <c r="D25" s="386">
        <v>64</v>
      </c>
      <c r="E25" s="252"/>
      <c r="F25" s="249"/>
      <c r="G25" s="249"/>
      <c r="H25" s="249"/>
      <c r="I25" s="251"/>
    </row>
    <row r="26" spans="1:9" ht="25.05" customHeight="1" x14ac:dyDescent="0.35">
      <c r="A26" s="228">
        <v>4</v>
      </c>
      <c r="B26" s="359" t="s">
        <v>133</v>
      </c>
      <c r="C26" s="360" t="s">
        <v>135</v>
      </c>
      <c r="D26" s="386">
        <v>88</v>
      </c>
      <c r="E26" s="252"/>
      <c r="F26" s="249"/>
      <c r="G26" s="249"/>
      <c r="H26" s="249"/>
      <c r="I26" s="251"/>
    </row>
    <row r="27" spans="1:9" ht="25.05" customHeight="1" x14ac:dyDescent="0.35">
      <c r="A27" s="228">
        <v>5</v>
      </c>
      <c r="B27" s="359" t="s">
        <v>188</v>
      </c>
      <c r="C27" s="358" t="s">
        <v>149</v>
      </c>
      <c r="D27" s="386">
        <v>92</v>
      </c>
      <c r="E27" s="252"/>
      <c r="F27" s="249"/>
      <c r="G27" s="249"/>
      <c r="H27" s="249"/>
      <c r="I27" s="251"/>
    </row>
    <row r="28" spans="1:9" ht="25.05" customHeight="1" x14ac:dyDescent="0.35">
      <c r="A28" s="228">
        <v>6</v>
      </c>
      <c r="B28" s="359" t="s">
        <v>212</v>
      </c>
      <c r="C28" s="361" t="s">
        <v>151</v>
      </c>
      <c r="D28" s="386">
        <v>55</v>
      </c>
      <c r="E28" s="252"/>
      <c r="F28" s="249"/>
      <c r="G28" s="249"/>
      <c r="H28" s="249"/>
      <c r="I28" s="251"/>
    </row>
    <row r="29" spans="1:9" ht="25.05" customHeight="1" x14ac:dyDescent="0.35">
      <c r="A29" s="228">
        <v>7</v>
      </c>
      <c r="B29" s="359" t="s">
        <v>231</v>
      </c>
      <c r="C29" s="361" t="s">
        <v>229</v>
      </c>
      <c r="D29" s="386">
        <v>19</v>
      </c>
      <c r="E29" s="252"/>
      <c r="F29" s="249"/>
      <c r="G29" s="249"/>
      <c r="H29" s="249"/>
      <c r="I29" s="251"/>
    </row>
    <row r="30" spans="1:9" ht="25.05" customHeight="1" x14ac:dyDescent="0.35">
      <c r="A30" s="228">
        <v>8</v>
      </c>
      <c r="B30" s="359" t="s">
        <v>202</v>
      </c>
      <c r="C30" s="358" t="s">
        <v>142</v>
      </c>
      <c r="D30" s="386">
        <v>74</v>
      </c>
      <c r="E30" s="252"/>
      <c r="F30" s="249"/>
      <c r="G30" s="249"/>
      <c r="H30" s="249"/>
      <c r="I30" s="251"/>
    </row>
    <row r="31" spans="1:9" ht="25.05" customHeight="1" x14ac:dyDescent="0.35">
      <c r="A31" s="228">
        <v>9</v>
      </c>
      <c r="B31" s="359" t="s">
        <v>238</v>
      </c>
      <c r="C31" s="364" t="s">
        <v>146</v>
      </c>
      <c r="D31" s="386">
        <v>47</v>
      </c>
      <c r="E31" s="252"/>
      <c r="F31" s="249"/>
      <c r="G31" s="249"/>
      <c r="H31" s="249"/>
      <c r="I31" s="251"/>
    </row>
    <row r="32" spans="1:9" ht="25.05" customHeight="1" x14ac:dyDescent="0.35">
      <c r="A32" s="228">
        <v>10</v>
      </c>
      <c r="B32" s="359" t="s">
        <v>199</v>
      </c>
      <c r="C32" s="431" t="s">
        <v>197</v>
      </c>
      <c r="D32" s="386">
        <v>57</v>
      </c>
      <c r="E32" s="252"/>
      <c r="F32" s="249"/>
      <c r="G32" s="249"/>
      <c r="H32" s="249"/>
      <c r="I32" s="251"/>
    </row>
    <row r="33" spans="1:9" ht="25.05" customHeight="1" x14ac:dyDescent="0.35">
      <c r="A33" s="228">
        <v>11</v>
      </c>
      <c r="B33" s="359" t="s">
        <v>213</v>
      </c>
      <c r="C33" s="361" t="s">
        <v>151</v>
      </c>
      <c r="D33" s="386">
        <v>61</v>
      </c>
      <c r="E33" s="252"/>
      <c r="F33" s="249"/>
      <c r="G33" s="249"/>
      <c r="H33" s="249"/>
      <c r="I33" s="251"/>
    </row>
    <row r="34" spans="1:9" ht="25.05" customHeight="1" x14ac:dyDescent="0.35">
      <c r="A34" s="228">
        <v>12</v>
      </c>
      <c r="B34" s="359" t="s">
        <v>189</v>
      </c>
      <c r="C34" s="358" t="s">
        <v>149</v>
      </c>
      <c r="D34" s="386">
        <v>91</v>
      </c>
      <c r="E34" s="252"/>
      <c r="F34" s="249"/>
      <c r="G34" s="249"/>
      <c r="H34" s="249"/>
      <c r="I34" s="251"/>
    </row>
    <row r="35" spans="1:9" ht="25.05" customHeight="1" x14ac:dyDescent="0.35">
      <c r="A35" s="228">
        <v>13</v>
      </c>
      <c r="B35" s="359" t="s">
        <v>155</v>
      </c>
      <c r="C35" s="362" t="s">
        <v>154</v>
      </c>
      <c r="D35" s="386">
        <v>42</v>
      </c>
      <c r="E35" s="252"/>
      <c r="F35" s="249"/>
      <c r="G35" s="249"/>
      <c r="H35" s="249"/>
      <c r="I35" s="251"/>
    </row>
    <row r="36" spans="1:9" ht="25.05" customHeight="1" x14ac:dyDescent="0.25">
      <c r="A36" s="228"/>
      <c r="B36" s="250" t="s">
        <v>167</v>
      </c>
      <c r="C36" s="228"/>
      <c r="D36" s="277"/>
      <c r="E36" s="252"/>
      <c r="F36" s="249"/>
      <c r="G36" s="249"/>
      <c r="H36" s="249"/>
      <c r="I36" s="251"/>
    </row>
    <row r="37" spans="1:9" ht="25.05" customHeight="1" x14ac:dyDescent="0.35">
      <c r="A37" s="228">
        <v>1</v>
      </c>
      <c r="B37" s="363" t="s">
        <v>165</v>
      </c>
      <c r="C37" s="361" t="s">
        <v>162</v>
      </c>
      <c r="D37" s="386">
        <v>86</v>
      </c>
      <c r="E37" s="252"/>
      <c r="F37" s="249"/>
      <c r="G37" s="249"/>
      <c r="H37" s="249"/>
      <c r="I37" s="251"/>
    </row>
    <row r="38" spans="1:9" ht="25.05" customHeight="1" x14ac:dyDescent="0.35">
      <c r="A38" s="228">
        <v>2</v>
      </c>
      <c r="B38" s="359" t="s">
        <v>164</v>
      </c>
      <c r="C38" s="361" t="s">
        <v>162</v>
      </c>
      <c r="D38" s="386">
        <v>2</v>
      </c>
      <c r="E38" s="252"/>
      <c r="F38" s="249"/>
      <c r="G38" s="249"/>
      <c r="H38" s="249"/>
      <c r="I38" s="251"/>
    </row>
    <row r="39" spans="1:9" ht="25.05" customHeight="1" x14ac:dyDescent="0.35">
      <c r="A39" s="228">
        <v>3</v>
      </c>
      <c r="B39" s="359" t="s">
        <v>227</v>
      </c>
      <c r="C39" s="361" t="s">
        <v>225</v>
      </c>
      <c r="D39" s="386">
        <v>81</v>
      </c>
      <c r="E39" s="252"/>
      <c r="F39" s="249"/>
      <c r="G39" s="249"/>
      <c r="H39" s="249"/>
      <c r="I39" s="251"/>
    </row>
    <row r="40" spans="1:9" ht="25.05" customHeight="1" x14ac:dyDescent="0.35">
      <c r="A40" s="228">
        <v>4</v>
      </c>
      <c r="B40" s="359" t="s">
        <v>223</v>
      </c>
      <c r="C40" s="361" t="s">
        <v>157</v>
      </c>
      <c r="D40" s="386">
        <v>78</v>
      </c>
      <c r="E40" s="252"/>
      <c r="F40" s="249"/>
      <c r="G40" s="249"/>
      <c r="H40" s="249"/>
      <c r="I40" s="251"/>
    </row>
    <row r="41" spans="1:9" ht="25.05" customHeight="1" x14ac:dyDescent="0.35">
      <c r="A41" s="228">
        <v>5</v>
      </c>
      <c r="B41" s="359" t="s">
        <v>143</v>
      </c>
      <c r="C41" s="358" t="s">
        <v>142</v>
      </c>
      <c r="D41" s="386">
        <v>72</v>
      </c>
      <c r="E41" s="252"/>
      <c r="F41" s="249"/>
      <c r="G41" s="249"/>
      <c r="H41" s="249"/>
      <c r="I41" s="251"/>
    </row>
    <row r="42" spans="1:9" ht="25.05" customHeight="1" x14ac:dyDescent="0.35">
      <c r="A42" s="228">
        <v>6</v>
      </c>
      <c r="B42" s="359" t="s">
        <v>158</v>
      </c>
      <c r="C42" s="361" t="s">
        <v>157</v>
      </c>
      <c r="D42" s="386">
        <v>79</v>
      </c>
      <c r="E42" s="252"/>
      <c r="F42" s="249"/>
      <c r="G42" s="249"/>
      <c r="H42" s="249"/>
      <c r="I42" s="251"/>
    </row>
    <row r="43" spans="1:9" ht="25.05" customHeight="1" x14ac:dyDescent="0.35">
      <c r="A43" s="228">
        <v>7</v>
      </c>
      <c r="B43" s="359" t="s">
        <v>194</v>
      </c>
      <c r="C43" s="358" t="s">
        <v>192</v>
      </c>
      <c r="D43" s="386">
        <v>37</v>
      </c>
      <c r="E43" s="252"/>
      <c r="F43" s="249"/>
      <c r="G43" s="249"/>
      <c r="H43" s="249"/>
      <c r="I43" s="251"/>
    </row>
    <row r="44" spans="1:9" ht="25.05" customHeight="1" x14ac:dyDescent="0.35">
      <c r="A44" s="228">
        <v>8</v>
      </c>
      <c r="B44" s="359" t="s">
        <v>226</v>
      </c>
      <c r="C44" s="361" t="s">
        <v>225</v>
      </c>
      <c r="D44" s="386">
        <v>8</v>
      </c>
      <c r="E44" s="252"/>
      <c r="F44" s="249"/>
      <c r="G44" s="249"/>
      <c r="H44" s="249"/>
      <c r="I44" s="251"/>
    </row>
    <row r="45" spans="1:9" s="227" customFormat="1" ht="25.05" customHeight="1" x14ac:dyDescent="0.35">
      <c r="A45" s="228">
        <v>9</v>
      </c>
      <c r="B45" s="359" t="s">
        <v>232</v>
      </c>
      <c r="C45" s="361" t="s">
        <v>229</v>
      </c>
      <c r="D45" s="386">
        <v>18</v>
      </c>
      <c r="E45" s="228"/>
      <c r="F45" s="249"/>
      <c r="G45" s="249"/>
      <c r="H45" s="249"/>
      <c r="I45" s="251"/>
    </row>
    <row r="46" spans="1:9" s="227" customFormat="1" ht="25.05" customHeight="1" x14ac:dyDescent="0.35">
      <c r="A46" s="228">
        <v>10</v>
      </c>
      <c r="B46" s="359" t="s">
        <v>195</v>
      </c>
      <c r="C46" s="358" t="s">
        <v>192</v>
      </c>
      <c r="D46" s="386">
        <v>35</v>
      </c>
      <c r="E46" s="228"/>
      <c r="F46" s="249"/>
      <c r="G46" s="249"/>
      <c r="H46" s="249"/>
      <c r="I46" s="251"/>
    </row>
    <row r="47" spans="1:9" s="227" customFormat="1" ht="25.05" customHeight="1" x14ac:dyDescent="0.35">
      <c r="A47" s="228">
        <v>11</v>
      </c>
      <c r="B47" s="359" t="s">
        <v>200</v>
      </c>
      <c r="C47" s="358" t="s">
        <v>197</v>
      </c>
      <c r="D47" s="386">
        <v>59</v>
      </c>
      <c r="E47" s="228"/>
      <c r="F47" s="249"/>
      <c r="G47" s="249"/>
      <c r="H47" s="249"/>
      <c r="I47" s="251"/>
    </row>
    <row r="48" spans="1:9" s="227" customFormat="1" ht="25.05" customHeight="1" x14ac:dyDescent="0.35">
      <c r="A48" s="228">
        <v>12</v>
      </c>
      <c r="B48" s="359"/>
      <c r="C48" s="364"/>
      <c r="D48" s="386"/>
      <c r="E48" s="228"/>
      <c r="F48" s="249"/>
      <c r="G48" s="249"/>
      <c r="H48" s="249"/>
      <c r="I48" s="251"/>
    </row>
    <row r="49" spans="1:9" s="227" customFormat="1" ht="25.05" customHeight="1" x14ac:dyDescent="0.3">
      <c r="A49" s="228">
        <v>13</v>
      </c>
      <c r="B49" s="268"/>
      <c r="C49" s="270"/>
      <c r="D49" s="289"/>
      <c r="E49" s="228"/>
      <c r="F49" s="249"/>
      <c r="G49" s="249"/>
      <c r="H49" s="249"/>
      <c r="I49" s="251"/>
    </row>
    <row r="50" spans="1:9" s="227" customFormat="1" ht="30" customHeight="1" x14ac:dyDescent="0.25">
      <c r="A50" s="253"/>
      <c r="B50" s="254"/>
      <c r="C50" s="242"/>
      <c r="D50" s="290"/>
      <c r="E50" s="253"/>
      <c r="F50" s="255"/>
      <c r="G50" s="255"/>
      <c r="H50" s="255"/>
      <c r="I50" s="256"/>
    </row>
    <row r="51" spans="1:9" x14ac:dyDescent="0.25">
      <c r="A51" s="237"/>
      <c r="C51" s="236"/>
    </row>
    <row r="52" spans="1:9" ht="15.6" x14ac:dyDescent="0.3">
      <c r="A52" s="235" t="s">
        <v>122</v>
      </c>
      <c r="C52" s="236"/>
    </row>
    <row r="53" spans="1:9" x14ac:dyDescent="0.25">
      <c r="C53" s="236"/>
    </row>
    <row r="54" spans="1:9" ht="15.6" x14ac:dyDescent="0.3">
      <c r="A54" s="235" t="s">
        <v>123</v>
      </c>
      <c r="C54" s="236"/>
    </row>
    <row r="55" spans="1:9" ht="15.6" x14ac:dyDescent="0.3">
      <c r="B55" s="235"/>
    </row>
    <row r="56" spans="1:9" ht="15.6" x14ac:dyDescent="0.3">
      <c r="A56" s="235" t="s">
        <v>117</v>
      </c>
    </row>
  </sheetData>
  <mergeCells count="11">
    <mergeCell ref="F6:H6"/>
    <mergeCell ref="I6:I7"/>
    <mergeCell ref="A1:I1"/>
    <mergeCell ref="B2:H2"/>
    <mergeCell ref="B3:H3"/>
    <mergeCell ref="E4:I4"/>
    <mergeCell ref="A6:A7"/>
    <mergeCell ref="B6:B7"/>
    <mergeCell ref="C6:C7"/>
    <mergeCell ref="D6:D7"/>
    <mergeCell ref="E6:E7"/>
  </mergeCells>
  <pageMargins left="0.39370078740157483" right="0.59055118110236227" top="0.39370078740157483" bottom="0.39370078740157483" header="0.51181102362204722" footer="0.51181102362204722"/>
  <pageSetup paperSize="9" scale="80" orientation="portrait" r:id="rId1"/>
  <headerFooter alignWithMargins="0"/>
  <rowBreaks count="1" manualBreakCount="1">
    <brk id="35" max="8"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34" zoomScale="96" zoomScaleNormal="115" zoomScaleSheetLayoutView="96" workbookViewId="0">
      <selection activeCell="F48" sqref="F48"/>
    </sheetView>
  </sheetViews>
  <sheetFormatPr defaultColWidth="9.109375" defaultRowHeight="13.2" x14ac:dyDescent="0.25"/>
  <cols>
    <col min="1" max="1" width="4.6640625" style="237" customWidth="1"/>
    <col min="2" max="2" width="30" style="218" customWidth="1"/>
    <col min="3" max="3" width="28.33203125" style="218" customWidth="1"/>
    <col min="4" max="4" width="9.109375" style="287" customWidth="1"/>
    <col min="5" max="5" width="6.44140625" style="218" customWidth="1"/>
    <col min="6" max="6" width="11.109375" style="218" customWidth="1"/>
    <col min="7" max="7" width="10.33203125" style="218" customWidth="1"/>
    <col min="8" max="8" width="11.44140625" style="218" customWidth="1"/>
    <col min="9" max="9" width="8.109375" style="218" customWidth="1"/>
    <col min="10" max="16384" width="9.109375" style="218"/>
  </cols>
  <sheetData>
    <row r="1" spans="1:9" ht="18" customHeight="1" x14ac:dyDescent="0.25">
      <c r="A1" s="656" t="s">
        <v>111</v>
      </c>
      <c r="B1" s="656"/>
      <c r="C1" s="656"/>
      <c r="D1" s="656"/>
      <c r="E1" s="656"/>
      <c r="F1" s="656"/>
      <c r="G1" s="656"/>
      <c r="H1" s="656"/>
      <c r="I1" s="656"/>
    </row>
    <row r="2" spans="1:9" ht="31.5" customHeight="1" x14ac:dyDescent="0.25">
      <c r="B2" s="657" t="s">
        <v>172</v>
      </c>
      <c r="C2" s="657"/>
      <c r="D2" s="657"/>
      <c r="E2" s="657"/>
      <c r="F2" s="657"/>
      <c r="G2" s="657"/>
      <c r="H2" s="657"/>
      <c r="I2" s="245"/>
    </row>
    <row r="3" spans="1:9" ht="24.75" customHeight="1" x14ac:dyDescent="0.35">
      <c r="B3" s="641" t="s">
        <v>112</v>
      </c>
      <c r="C3" s="641"/>
      <c r="D3" s="641"/>
      <c r="E3" s="641"/>
      <c r="F3" s="641"/>
      <c r="G3" s="641"/>
      <c r="H3" s="641"/>
      <c r="I3" s="246"/>
    </row>
    <row r="4" spans="1:9" ht="31.5" customHeight="1" x14ac:dyDescent="0.3">
      <c r="B4" s="239"/>
      <c r="C4" s="247" t="s">
        <v>124</v>
      </c>
      <c r="D4" s="259"/>
      <c r="E4" s="658" t="s">
        <v>132</v>
      </c>
      <c r="F4" s="658"/>
      <c r="G4" s="658"/>
      <c r="H4" s="658"/>
      <c r="I4" s="658"/>
    </row>
    <row r="5" spans="1:9" ht="28.5" customHeight="1" x14ac:dyDescent="0.25">
      <c r="A5" s="225"/>
      <c r="B5" s="226"/>
      <c r="D5" s="283"/>
      <c r="E5" s="248"/>
      <c r="F5" s="248"/>
      <c r="G5" s="248"/>
      <c r="H5" s="248"/>
    </row>
    <row r="6" spans="1:9" ht="15.75" customHeight="1" x14ac:dyDescent="0.3">
      <c r="A6" s="659" t="s">
        <v>1</v>
      </c>
      <c r="B6" s="661" t="s">
        <v>114</v>
      </c>
      <c r="C6" s="661" t="s">
        <v>127</v>
      </c>
      <c r="D6" s="663" t="s">
        <v>128</v>
      </c>
      <c r="E6" s="665" t="s">
        <v>129</v>
      </c>
      <c r="F6" s="653" t="s">
        <v>94</v>
      </c>
      <c r="G6" s="653"/>
      <c r="H6" s="653"/>
      <c r="I6" s="654" t="s">
        <v>130</v>
      </c>
    </row>
    <row r="7" spans="1:9" ht="15.6" x14ac:dyDescent="0.25">
      <c r="A7" s="660"/>
      <c r="B7" s="662"/>
      <c r="C7" s="662"/>
      <c r="D7" s="664"/>
      <c r="E7" s="666"/>
      <c r="F7" s="249">
        <v>1</v>
      </c>
      <c r="G7" s="249">
        <v>2</v>
      </c>
      <c r="H7" s="249">
        <v>3</v>
      </c>
      <c r="I7" s="655"/>
    </row>
    <row r="8" spans="1:9" ht="24.9" customHeight="1" x14ac:dyDescent="0.25">
      <c r="A8" s="228"/>
      <c r="B8" s="250" t="s">
        <v>131</v>
      </c>
      <c r="C8" s="228"/>
      <c r="D8" s="277"/>
      <c r="E8" s="252"/>
      <c r="F8" s="249"/>
      <c r="G8" s="249"/>
      <c r="H8" s="249"/>
      <c r="I8" s="251"/>
    </row>
    <row r="9" spans="1:9" ht="24.9" customHeight="1" x14ac:dyDescent="0.35">
      <c r="A9" s="281">
        <v>1</v>
      </c>
      <c r="B9" s="317" t="s">
        <v>236</v>
      </c>
      <c r="C9" s="323" t="s">
        <v>146</v>
      </c>
      <c r="D9" s="346">
        <v>46</v>
      </c>
      <c r="E9" s="252"/>
      <c r="F9" s="249"/>
      <c r="G9" s="249"/>
      <c r="H9" s="249"/>
      <c r="I9" s="251"/>
    </row>
    <row r="10" spans="1:9" ht="24.9" customHeight="1" x14ac:dyDescent="0.35">
      <c r="A10" s="281">
        <v>2</v>
      </c>
      <c r="B10" s="317" t="s">
        <v>218</v>
      </c>
      <c r="C10" s="321" t="s">
        <v>219</v>
      </c>
      <c r="D10" s="346">
        <v>89</v>
      </c>
      <c r="E10" s="252"/>
      <c r="F10" s="249"/>
      <c r="G10" s="249"/>
      <c r="H10" s="249"/>
      <c r="I10" s="251"/>
    </row>
    <row r="11" spans="1:9" ht="24.9" customHeight="1" x14ac:dyDescent="0.35">
      <c r="A11" s="281">
        <v>3</v>
      </c>
      <c r="B11" s="317" t="s">
        <v>214</v>
      </c>
      <c r="C11" s="321" t="s">
        <v>140</v>
      </c>
      <c r="D11" s="346">
        <v>63</v>
      </c>
      <c r="E11" s="252"/>
      <c r="F11" s="249"/>
      <c r="G11" s="249"/>
      <c r="H11" s="249"/>
      <c r="I11" s="251"/>
    </row>
    <row r="12" spans="1:9" ht="24.9" customHeight="1" x14ac:dyDescent="0.35">
      <c r="A12" s="281">
        <v>4</v>
      </c>
      <c r="B12" s="317" t="s">
        <v>137</v>
      </c>
      <c r="C12" s="312" t="s">
        <v>136</v>
      </c>
      <c r="D12" s="346">
        <v>49</v>
      </c>
      <c r="E12" s="252"/>
      <c r="F12" s="249"/>
      <c r="G12" s="249"/>
      <c r="H12" s="249"/>
      <c r="I12" s="251"/>
    </row>
    <row r="13" spans="1:9" ht="24.9" customHeight="1" x14ac:dyDescent="0.35">
      <c r="A13" s="281">
        <v>5</v>
      </c>
      <c r="B13" s="316" t="s">
        <v>182</v>
      </c>
      <c r="C13" s="312" t="s">
        <v>183</v>
      </c>
      <c r="D13" s="346">
        <v>96</v>
      </c>
      <c r="E13" s="252"/>
      <c r="F13" s="249"/>
      <c r="G13" s="249"/>
      <c r="H13" s="249"/>
      <c r="I13" s="251"/>
    </row>
    <row r="14" spans="1:9" ht="24.9" customHeight="1" x14ac:dyDescent="0.35">
      <c r="A14" s="281">
        <v>6</v>
      </c>
      <c r="B14" s="317" t="s">
        <v>203</v>
      </c>
      <c r="C14" s="312" t="s">
        <v>152</v>
      </c>
      <c r="D14" s="346">
        <v>69</v>
      </c>
      <c r="E14" s="252"/>
      <c r="F14" s="249"/>
      <c r="G14" s="249"/>
      <c r="H14" s="249"/>
      <c r="I14" s="251"/>
    </row>
    <row r="15" spans="1:9" ht="24.9" customHeight="1" x14ac:dyDescent="0.35">
      <c r="A15" s="281">
        <v>7</v>
      </c>
      <c r="B15" s="317" t="s">
        <v>198</v>
      </c>
      <c r="C15" s="312" t="s">
        <v>197</v>
      </c>
      <c r="D15" s="346">
        <v>73</v>
      </c>
      <c r="E15" s="252"/>
      <c r="F15" s="249"/>
      <c r="G15" s="249"/>
      <c r="H15" s="249"/>
      <c r="I15" s="251"/>
    </row>
    <row r="16" spans="1:9" ht="24.9" customHeight="1" x14ac:dyDescent="0.35">
      <c r="A16" s="281">
        <v>8</v>
      </c>
      <c r="B16" s="317" t="s">
        <v>141</v>
      </c>
      <c r="C16" s="321" t="s">
        <v>140</v>
      </c>
      <c r="D16" s="346">
        <v>83</v>
      </c>
      <c r="E16" s="252"/>
      <c r="F16" s="249"/>
      <c r="G16" s="249"/>
      <c r="H16" s="249"/>
      <c r="I16" s="251"/>
    </row>
    <row r="17" spans="1:9" ht="24.9" customHeight="1" x14ac:dyDescent="0.35">
      <c r="A17" s="281">
        <v>9</v>
      </c>
      <c r="B17" s="310" t="s">
        <v>178</v>
      </c>
      <c r="C17" s="312" t="s">
        <v>148</v>
      </c>
      <c r="D17" s="346">
        <v>39</v>
      </c>
      <c r="E17" s="252"/>
      <c r="F17" s="249"/>
      <c r="G17" s="249"/>
      <c r="H17" s="249"/>
      <c r="I17" s="251"/>
    </row>
    <row r="18" spans="1:9" ht="24.9" customHeight="1" x14ac:dyDescent="0.35">
      <c r="A18" s="281">
        <v>10</v>
      </c>
      <c r="B18" s="317" t="s">
        <v>161</v>
      </c>
      <c r="C18" s="321" t="s">
        <v>160</v>
      </c>
      <c r="D18" s="346">
        <v>85</v>
      </c>
      <c r="E18" s="252"/>
      <c r="F18" s="249"/>
      <c r="G18" s="249"/>
      <c r="H18" s="249"/>
      <c r="I18" s="251"/>
    </row>
    <row r="19" spans="1:9" ht="24.9" customHeight="1" x14ac:dyDescent="0.35">
      <c r="A19" s="281">
        <v>11</v>
      </c>
      <c r="B19" s="359" t="s">
        <v>243</v>
      </c>
      <c r="C19" s="312" t="s">
        <v>242</v>
      </c>
      <c r="D19" s="346"/>
      <c r="E19" s="252"/>
      <c r="F19" s="249"/>
      <c r="G19" s="249"/>
      <c r="H19" s="249"/>
      <c r="I19" s="251"/>
    </row>
    <row r="20" spans="1:9" ht="24.9" customHeight="1" x14ac:dyDescent="0.35">
      <c r="A20" s="281">
        <v>12</v>
      </c>
      <c r="B20" s="316" t="s">
        <v>184</v>
      </c>
      <c r="C20" s="312" t="s">
        <v>183</v>
      </c>
      <c r="D20" s="346">
        <v>99</v>
      </c>
      <c r="E20" s="252"/>
      <c r="F20" s="249"/>
      <c r="G20" s="249"/>
      <c r="H20" s="249"/>
      <c r="I20" s="251"/>
    </row>
    <row r="21" spans="1:9" ht="24.9" customHeight="1" x14ac:dyDescent="0.35">
      <c r="A21" s="281">
        <v>13</v>
      </c>
      <c r="B21" s="317" t="s">
        <v>217</v>
      </c>
      <c r="C21" s="321" t="s">
        <v>160</v>
      </c>
      <c r="D21" s="346">
        <v>84</v>
      </c>
      <c r="E21" s="252"/>
      <c r="F21" s="249"/>
      <c r="G21" s="249"/>
      <c r="H21" s="249"/>
      <c r="I21" s="251"/>
    </row>
    <row r="22" spans="1:9" ht="24.9" customHeight="1" x14ac:dyDescent="0.35">
      <c r="A22" s="281">
        <v>14</v>
      </c>
      <c r="B22" s="317" t="s">
        <v>228</v>
      </c>
      <c r="C22" s="321" t="s">
        <v>229</v>
      </c>
      <c r="D22" s="346">
        <v>87</v>
      </c>
      <c r="E22" s="252"/>
      <c r="F22" s="249"/>
      <c r="G22" s="249"/>
      <c r="H22" s="249"/>
      <c r="I22" s="251"/>
    </row>
    <row r="23" spans="1:9" ht="24.9" customHeight="1" x14ac:dyDescent="0.25">
      <c r="A23" s="279"/>
      <c r="B23" s="250" t="s">
        <v>168</v>
      </c>
      <c r="C23" s="279"/>
      <c r="D23" s="284"/>
      <c r="E23" s="252"/>
      <c r="F23" s="249"/>
      <c r="G23" s="249"/>
      <c r="H23" s="249"/>
      <c r="I23" s="251"/>
    </row>
    <row r="24" spans="1:9" ht="24.9" customHeight="1" x14ac:dyDescent="0.35">
      <c r="A24" s="279">
        <v>1</v>
      </c>
      <c r="B24" s="317" t="s">
        <v>201</v>
      </c>
      <c r="C24" s="312" t="s">
        <v>142</v>
      </c>
      <c r="D24" s="346">
        <v>70</v>
      </c>
      <c r="E24" s="252"/>
      <c r="F24" s="249"/>
      <c r="G24" s="249"/>
      <c r="H24" s="249"/>
      <c r="I24" s="251"/>
    </row>
    <row r="25" spans="1:9" ht="24.9" customHeight="1" x14ac:dyDescent="0.35">
      <c r="A25" s="279">
        <v>2</v>
      </c>
      <c r="B25" s="317" t="s">
        <v>211</v>
      </c>
      <c r="C25" s="321" t="s">
        <v>151</v>
      </c>
      <c r="D25" s="346">
        <v>62</v>
      </c>
      <c r="E25" s="252"/>
      <c r="F25" s="249"/>
      <c r="G25" s="249"/>
      <c r="H25" s="249"/>
      <c r="I25" s="251"/>
    </row>
    <row r="26" spans="1:9" ht="24.9" customHeight="1" x14ac:dyDescent="0.35">
      <c r="A26" s="279">
        <v>3</v>
      </c>
      <c r="B26" s="317" t="s">
        <v>147</v>
      </c>
      <c r="C26" s="323" t="s">
        <v>146</v>
      </c>
      <c r="D26" s="346">
        <v>40</v>
      </c>
      <c r="E26" s="252"/>
      <c r="F26" s="249"/>
      <c r="G26" s="249"/>
      <c r="H26" s="249"/>
      <c r="I26" s="251"/>
    </row>
    <row r="27" spans="1:9" ht="24.9" customHeight="1" x14ac:dyDescent="0.35">
      <c r="A27" s="279">
        <v>4</v>
      </c>
      <c r="B27" s="317" t="s">
        <v>246</v>
      </c>
      <c r="C27" s="323" t="s">
        <v>154</v>
      </c>
      <c r="D27" s="346"/>
      <c r="E27" s="252"/>
      <c r="F27" s="249"/>
      <c r="G27" s="249"/>
      <c r="H27" s="249"/>
      <c r="I27" s="251"/>
    </row>
    <row r="28" spans="1:9" ht="24.9" customHeight="1" x14ac:dyDescent="0.35">
      <c r="A28" s="279">
        <v>5</v>
      </c>
      <c r="B28" s="317" t="s">
        <v>220</v>
      </c>
      <c r="C28" s="321" t="s">
        <v>219</v>
      </c>
      <c r="D28" s="346">
        <v>77</v>
      </c>
      <c r="E28" s="252"/>
      <c r="F28" s="249"/>
      <c r="G28" s="249"/>
      <c r="H28" s="249"/>
      <c r="I28" s="251"/>
    </row>
    <row r="29" spans="1:9" ht="24.9" customHeight="1" x14ac:dyDescent="0.35">
      <c r="A29" s="279">
        <v>6</v>
      </c>
      <c r="B29" s="317" t="s">
        <v>210</v>
      </c>
      <c r="C29" s="321" t="s">
        <v>151</v>
      </c>
      <c r="D29" s="346">
        <v>53</v>
      </c>
      <c r="E29" s="252"/>
      <c r="F29" s="249"/>
      <c r="G29" s="249"/>
      <c r="H29" s="249"/>
      <c r="I29" s="251"/>
    </row>
    <row r="30" spans="1:9" ht="24.9" customHeight="1" x14ac:dyDescent="0.35">
      <c r="A30" s="279">
        <v>7</v>
      </c>
      <c r="B30" s="317" t="s">
        <v>222</v>
      </c>
      <c r="C30" s="321" t="s">
        <v>157</v>
      </c>
      <c r="D30" s="346">
        <v>75</v>
      </c>
      <c r="E30" s="252"/>
      <c r="F30" s="249"/>
      <c r="G30" s="249"/>
      <c r="H30" s="249"/>
      <c r="I30" s="251"/>
    </row>
    <row r="31" spans="1:9" ht="24.9" customHeight="1" x14ac:dyDescent="0.35">
      <c r="A31" s="279">
        <v>8</v>
      </c>
      <c r="B31" s="317" t="s">
        <v>187</v>
      </c>
      <c r="C31" s="312" t="s">
        <v>149</v>
      </c>
      <c r="D31" s="346">
        <v>93</v>
      </c>
      <c r="E31" s="252"/>
      <c r="F31" s="249"/>
      <c r="G31" s="249"/>
      <c r="H31" s="249"/>
      <c r="I31" s="251"/>
    </row>
    <row r="32" spans="1:9" ht="24.9" customHeight="1" x14ac:dyDescent="0.35">
      <c r="A32" s="279">
        <v>9</v>
      </c>
      <c r="B32" s="317" t="s">
        <v>206</v>
      </c>
      <c r="C32" s="321" t="s">
        <v>145</v>
      </c>
      <c r="D32" s="346">
        <v>52</v>
      </c>
      <c r="E32" s="252"/>
      <c r="F32" s="249"/>
      <c r="G32" s="249"/>
      <c r="H32" s="249"/>
      <c r="I32" s="251"/>
    </row>
    <row r="33" spans="1:9" ht="24.9" customHeight="1" x14ac:dyDescent="0.35">
      <c r="A33" s="279">
        <v>10</v>
      </c>
      <c r="B33" s="310" t="s">
        <v>179</v>
      </c>
      <c r="C33" s="312" t="s">
        <v>148</v>
      </c>
      <c r="D33" s="346">
        <v>50</v>
      </c>
      <c r="E33" s="252"/>
      <c r="F33" s="249"/>
      <c r="G33" s="249"/>
      <c r="H33" s="249"/>
      <c r="I33" s="251"/>
    </row>
    <row r="34" spans="1:9" ht="24.9" customHeight="1" x14ac:dyDescent="0.35">
      <c r="A34" s="279">
        <v>11</v>
      </c>
      <c r="B34" s="317" t="s">
        <v>153</v>
      </c>
      <c r="C34" s="312" t="s">
        <v>152</v>
      </c>
      <c r="D34" s="346">
        <v>68</v>
      </c>
      <c r="E34" s="252"/>
      <c r="F34" s="249"/>
      <c r="G34" s="249"/>
      <c r="H34" s="249"/>
      <c r="I34" s="251"/>
    </row>
    <row r="35" spans="1:9" ht="24.9" customHeight="1" x14ac:dyDescent="0.35">
      <c r="A35" s="279">
        <v>12</v>
      </c>
      <c r="B35" s="317" t="s">
        <v>230</v>
      </c>
      <c r="C35" s="321" t="s">
        <v>229</v>
      </c>
      <c r="D35" s="346">
        <v>95</v>
      </c>
      <c r="E35" s="252"/>
      <c r="F35" s="249"/>
      <c r="G35" s="249"/>
      <c r="H35" s="249"/>
      <c r="I35" s="251"/>
    </row>
    <row r="36" spans="1:9" ht="24.9" customHeight="1" x14ac:dyDescent="0.35">
      <c r="A36" s="279">
        <v>13</v>
      </c>
      <c r="B36" s="317" t="s">
        <v>196</v>
      </c>
      <c r="C36" s="312" t="s">
        <v>197</v>
      </c>
      <c r="D36" s="346">
        <v>56</v>
      </c>
      <c r="E36" s="252"/>
      <c r="F36" s="249"/>
      <c r="G36" s="249"/>
      <c r="H36" s="249"/>
      <c r="I36" s="251"/>
    </row>
    <row r="37" spans="1:9" ht="24.9" customHeight="1" x14ac:dyDescent="0.35">
      <c r="A37" s="279">
        <v>14</v>
      </c>
      <c r="B37" s="317" t="s">
        <v>150</v>
      </c>
      <c r="C37" s="312" t="s">
        <v>149</v>
      </c>
      <c r="D37" s="346">
        <v>44</v>
      </c>
      <c r="E37" s="252"/>
      <c r="F37" s="249"/>
      <c r="G37" s="249"/>
      <c r="H37" s="249"/>
      <c r="I37" s="251"/>
    </row>
    <row r="38" spans="1:9" ht="24.9" customHeight="1" x14ac:dyDescent="0.25">
      <c r="A38" s="279"/>
      <c r="B38" s="282" t="s">
        <v>167</v>
      </c>
      <c r="C38" s="279"/>
      <c r="D38" s="284"/>
      <c r="E38" s="252"/>
      <c r="F38" s="249"/>
      <c r="G38" s="249"/>
      <c r="H38" s="249"/>
      <c r="I38" s="251"/>
    </row>
    <row r="39" spans="1:9" ht="24.9" customHeight="1" x14ac:dyDescent="0.35">
      <c r="A39" s="279">
        <v>1</v>
      </c>
      <c r="B39" s="317" t="s">
        <v>134</v>
      </c>
      <c r="C39" s="321" t="s">
        <v>135</v>
      </c>
      <c r="D39" s="346">
        <v>82</v>
      </c>
      <c r="E39" s="252"/>
      <c r="F39" s="249"/>
      <c r="G39" s="249"/>
      <c r="H39" s="249"/>
      <c r="I39" s="251"/>
    </row>
    <row r="40" spans="1:9" ht="24.9" customHeight="1" x14ac:dyDescent="0.35">
      <c r="A40" s="279">
        <v>2</v>
      </c>
      <c r="B40" s="317" t="s">
        <v>163</v>
      </c>
      <c r="C40" s="321" t="s">
        <v>162</v>
      </c>
      <c r="D40" s="346">
        <v>48</v>
      </c>
      <c r="E40" s="252"/>
      <c r="F40" s="249"/>
      <c r="G40" s="249"/>
      <c r="H40" s="249"/>
      <c r="I40" s="251"/>
    </row>
    <row r="41" spans="1:9" ht="24.9" customHeight="1" x14ac:dyDescent="0.35">
      <c r="A41" s="279">
        <v>3</v>
      </c>
      <c r="B41" s="317" t="s">
        <v>233</v>
      </c>
      <c r="C41" s="321" t="s">
        <v>162</v>
      </c>
      <c r="D41" s="346">
        <v>90</v>
      </c>
      <c r="E41" s="252"/>
      <c r="F41" s="249"/>
      <c r="G41" s="249"/>
      <c r="H41" s="249"/>
      <c r="I41" s="251"/>
    </row>
    <row r="42" spans="1:9" ht="24.9" customHeight="1" x14ac:dyDescent="0.35">
      <c r="A42" s="279">
        <v>4</v>
      </c>
      <c r="B42" s="317" t="s">
        <v>159</v>
      </c>
      <c r="C42" s="321" t="s">
        <v>157</v>
      </c>
      <c r="D42" s="346">
        <v>80</v>
      </c>
      <c r="E42" s="252"/>
      <c r="F42" s="249"/>
      <c r="G42" s="249"/>
      <c r="H42" s="249"/>
      <c r="I42" s="251"/>
    </row>
    <row r="43" spans="1:9" ht="24.9" customHeight="1" x14ac:dyDescent="0.35">
      <c r="A43" s="279">
        <v>5</v>
      </c>
      <c r="B43" s="317" t="s">
        <v>207</v>
      </c>
      <c r="C43" s="321" t="s">
        <v>145</v>
      </c>
      <c r="D43" s="346">
        <v>60</v>
      </c>
      <c r="E43" s="252"/>
      <c r="F43" s="249"/>
      <c r="G43" s="249"/>
      <c r="H43" s="249"/>
      <c r="I43" s="251"/>
    </row>
    <row r="44" spans="1:9" ht="24.9" customHeight="1" x14ac:dyDescent="0.35">
      <c r="A44" s="279">
        <v>6</v>
      </c>
      <c r="B44" s="317" t="s">
        <v>156</v>
      </c>
      <c r="C44" s="321" t="s">
        <v>225</v>
      </c>
      <c r="D44" s="346">
        <v>6</v>
      </c>
      <c r="E44" s="252"/>
      <c r="F44" s="249"/>
      <c r="G44" s="249"/>
      <c r="H44" s="249"/>
      <c r="I44" s="251"/>
    </row>
    <row r="45" spans="1:9" s="227" customFormat="1" ht="30" customHeight="1" x14ac:dyDescent="0.35">
      <c r="A45" s="279">
        <v>7</v>
      </c>
      <c r="B45" s="317" t="s">
        <v>193</v>
      </c>
      <c r="C45" s="312" t="s">
        <v>192</v>
      </c>
      <c r="D45" s="346">
        <v>38</v>
      </c>
      <c r="E45" s="228"/>
      <c r="F45" s="249"/>
      <c r="G45" s="249"/>
      <c r="H45" s="249"/>
      <c r="I45" s="251"/>
    </row>
    <row r="46" spans="1:9" s="227" customFormat="1" ht="30" customHeight="1" x14ac:dyDescent="0.35">
      <c r="A46" s="279">
        <v>8</v>
      </c>
      <c r="B46" s="317" t="s">
        <v>234</v>
      </c>
      <c r="C46" s="321" t="s">
        <v>154</v>
      </c>
      <c r="D46" s="346">
        <v>41</v>
      </c>
      <c r="E46" s="228"/>
      <c r="F46" s="249"/>
      <c r="G46" s="249"/>
      <c r="H46" s="249"/>
      <c r="I46" s="251"/>
    </row>
    <row r="47" spans="1:9" s="227" customFormat="1" ht="30" customHeight="1" x14ac:dyDescent="0.35">
      <c r="A47" s="279">
        <v>9</v>
      </c>
      <c r="B47" s="317" t="s">
        <v>191</v>
      </c>
      <c r="C47" s="312" t="s">
        <v>192</v>
      </c>
      <c r="D47" s="346">
        <v>58</v>
      </c>
      <c r="E47" s="228"/>
      <c r="F47" s="249"/>
      <c r="G47" s="249"/>
      <c r="H47" s="249"/>
      <c r="I47" s="251"/>
    </row>
    <row r="48" spans="1:9" s="227" customFormat="1" ht="30" customHeight="1" x14ac:dyDescent="0.35">
      <c r="A48" s="279">
        <v>10</v>
      </c>
      <c r="B48" s="317" t="s">
        <v>224</v>
      </c>
      <c r="C48" s="321" t="s">
        <v>225</v>
      </c>
      <c r="D48" s="346">
        <v>17</v>
      </c>
      <c r="E48" s="228"/>
      <c r="F48" s="249"/>
      <c r="G48" s="249"/>
      <c r="H48" s="249"/>
      <c r="I48" s="251"/>
    </row>
    <row r="49" spans="1:9" s="227" customFormat="1" ht="30" customHeight="1" x14ac:dyDescent="0.35">
      <c r="A49" s="279">
        <v>11</v>
      </c>
      <c r="B49" s="317" t="s">
        <v>138</v>
      </c>
      <c r="C49" s="323" t="s">
        <v>166</v>
      </c>
      <c r="D49" s="346">
        <v>14</v>
      </c>
      <c r="E49" s="228"/>
      <c r="F49" s="249"/>
      <c r="G49" s="249"/>
      <c r="H49" s="249"/>
      <c r="I49" s="251"/>
    </row>
    <row r="50" spans="1:9" s="227" customFormat="1" ht="30" customHeight="1" x14ac:dyDescent="0.35">
      <c r="A50" s="279">
        <v>12</v>
      </c>
      <c r="B50" s="317" t="s">
        <v>144</v>
      </c>
      <c r="C50" s="312" t="s">
        <v>142</v>
      </c>
      <c r="D50" s="346">
        <v>71</v>
      </c>
      <c r="E50" s="228"/>
      <c r="F50" s="249"/>
      <c r="G50" s="249"/>
      <c r="H50" s="249"/>
      <c r="I50" s="251"/>
    </row>
    <row r="51" spans="1:9" s="227" customFormat="1" ht="30" customHeight="1" x14ac:dyDescent="0.25">
      <c r="A51" s="279">
        <v>13</v>
      </c>
      <c r="B51" s="231"/>
      <c r="C51" s="231"/>
      <c r="D51" s="231"/>
      <c r="E51" s="228"/>
      <c r="F51" s="249"/>
      <c r="G51" s="249"/>
      <c r="H51" s="249"/>
      <c r="I51" s="251"/>
    </row>
    <row r="52" spans="1:9" s="227" customFormat="1" ht="30" customHeight="1" x14ac:dyDescent="0.25">
      <c r="A52" s="228"/>
      <c r="B52" s="278"/>
      <c r="C52" s="265"/>
      <c r="D52" s="285"/>
      <c r="E52" s="228"/>
      <c r="F52" s="249"/>
      <c r="G52" s="249"/>
      <c r="H52" s="249"/>
      <c r="I52" s="251"/>
    </row>
    <row r="53" spans="1:9" s="227" customFormat="1" ht="30" customHeight="1" x14ac:dyDescent="0.3">
      <c r="A53" s="253"/>
      <c r="B53" s="254"/>
      <c r="C53" s="237"/>
      <c r="D53" s="286" t="s">
        <v>122</v>
      </c>
      <c r="E53" s="218"/>
      <c r="F53" s="255"/>
      <c r="G53" s="255"/>
      <c r="H53" s="255"/>
      <c r="I53" s="256"/>
    </row>
    <row r="54" spans="1:9" x14ac:dyDescent="0.25">
      <c r="C54" s="237"/>
    </row>
    <row r="55" spans="1:9" ht="15.6" x14ac:dyDescent="0.3">
      <c r="C55" s="237"/>
      <c r="D55" s="286" t="s">
        <v>123</v>
      </c>
    </row>
    <row r="58" spans="1:9" ht="15.6" x14ac:dyDescent="0.3">
      <c r="B58" s="235"/>
    </row>
    <row r="59" spans="1:9" ht="15.6" x14ac:dyDescent="0.3">
      <c r="A59" s="280" t="s">
        <v>117</v>
      </c>
    </row>
  </sheetData>
  <mergeCells count="11">
    <mergeCell ref="B2:H2"/>
    <mergeCell ref="E4:I4"/>
    <mergeCell ref="A1:I1"/>
    <mergeCell ref="F6:H6"/>
    <mergeCell ref="I6:I7"/>
    <mergeCell ref="A6:A7"/>
    <mergeCell ref="B6:B7"/>
    <mergeCell ref="C6:C7"/>
    <mergeCell ref="E6:E7"/>
    <mergeCell ref="D6:D7"/>
    <mergeCell ref="B3:H3"/>
  </mergeCells>
  <pageMargins left="0.39370078740157483" right="0" top="0.39370078740157483" bottom="0.39370078740157483" header="0.51181102362204722" footer="0.51181102362204722"/>
  <pageSetup paperSize="9" scale="80" orientation="portrait" r:id="rId1"/>
  <headerFooter alignWithMargins="0"/>
  <rowBreaks count="1" manualBreakCount="1">
    <brk id="37"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M2" sqref="M2"/>
    </sheetView>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00B050"/>
  </sheetPr>
  <dimension ref="A1:K116"/>
  <sheetViews>
    <sheetView zoomScale="208" zoomScaleNormal="208" workbookViewId="0">
      <selection activeCell="J3" sqref="J3:K109"/>
    </sheetView>
  </sheetViews>
  <sheetFormatPr defaultRowHeight="15.6" x14ac:dyDescent="0.3"/>
  <cols>
    <col min="1" max="1" width="7" style="53" customWidth="1"/>
    <col min="2" max="2" width="5.109375" style="54" customWidth="1"/>
    <col min="3" max="3" width="5.109375" style="49" customWidth="1"/>
    <col min="4" max="4" width="7.44140625" style="57" customWidth="1"/>
    <col min="5" max="5" width="5.109375" style="64" customWidth="1"/>
    <col min="6" max="7" width="5.109375" style="7" customWidth="1"/>
    <col min="8" max="8" width="9.109375" style="193"/>
    <col min="11" max="11" width="10.88671875" style="194" customWidth="1"/>
  </cols>
  <sheetData>
    <row r="1" spans="1:11" ht="15" customHeight="1" x14ac:dyDescent="0.3">
      <c r="A1" s="573" t="s">
        <v>79</v>
      </c>
      <c r="B1" s="573"/>
      <c r="C1" s="32"/>
      <c r="D1" s="569" t="s">
        <v>80</v>
      </c>
      <c r="E1" s="570"/>
      <c r="G1" s="573" t="s">
        <v>79</v>
      </c>
      <c r="H1" s="573"/>
      <c r="J1" s="569" t="s">
        <v>80</v>
      </c>
      <c r="K1" s="570"/>
    </row>
    <row r="2" spans="1:11" x14ac:dyDescent="0.3">
      <c r="A2" s="574" t="s">
        <v>81</v>
      </c>
      <c r="B2" s="574"/>
      <c r="C2" s="33"/>
      <c r="D2" s="571" t="s">
        <v>81</v>
      </c>
      <c r="E2" s="572"/>
      <c r="G2" s="575" t="s">
        <v>92</v>
      </c>
      <c r="H2" s="575"/>
      <c r="J2" s="571" t="s">
        <v>93</v>
      </c>
      <c r="K2" s="572"/>
    </row>
    <row r="3" spans="1:11" ht="18" x14ac:dyDescent="0.3">
      <c r="A3" s="34">
        <v>10.4</v>
      </c>
      <c r="B3" s="35">
        <v>100</v>
      </c>
      <c r="C3" s="33"/>
      <c r="D3" s="36">
        <v>11.2</v>
      </c>
      <c r="E3" s="37">
        <v>100</v>
      </c>
      <c r="F3" s="6"/>
      <c r="G3" s="184">
        <v>6.5</v>
      </c>
      <c r="H3" s="175">
        <v>100</v>
      </c>
      <c r="J3" s="182">
        <v>7.3</v>
      </c>
      <c r="K3" s="175">
        <v>100</v>
      </c>
    </row>
    <row r="4" spans="1:11" ht="18" x14ac:dyDescent="0.3">
      <c r="A4" s="38">
        <v>10.5</v>
      </c>
      <c r="B4" s="39">
        <v>96</v>
      </c>
      <c r="C4" s="33"/>
      <c r="D4" s="40">
        <v>11.3</v>
      </c>
      <c r="E4" s="41">
        <v>97</v>
      </c>
      <c r="F4" s="6"/>
      <c r="G4" s="185"/>
      <c r="H4" s="176">
        <v>99</v>
      </c>
      <c r="J4" s="183"/>
      <c r="K4" s="176">
        <v>99</v>
      </c>
    </row>
    <row r="5" spans="1:11" ht="18" x14ac:dyDescent="0.3">
      <c r="A5" s="38">
        <v>10.6</v>
      </c>
      <c r="B5" s="39">
        <v>92</v>
      </c>
      <c r="C5" s="33"/>
      <c r="D5" s="40">
        <v>11.4</v>
      </c>
      <c r="E5" s="41">
        <v>95</v>
      </c>
      <c r="F5" s="6"/>
      <c r="G5" s="185"/>
      <c r="H5" s="176">
        <v>98</v>
      </c>
      <c r="J5" s="183"/>
      <c r="K5" s="176">
        <v>98</v>
      </c>
    </row>
    <row r="6" spans="1:11" ht="18" x14ac:dyDescent="0.3">
      <c r="A6" s="42">
        <v>10.7</v>
      </c>
      <c r="B6" s="43">
        <v>89</v>
      </c>
      <c r="C6" s="33"/>
      <c r="D6" s="44">
        <v>11.5</v>
      </c>
      <c r="E6" s="45">
        <v>94</v>
      </c>
      <c r="F6" s="6"/>
      <c r="G6" s="185"/>
      <c r="H6" s="176">
        <v>97</v>
      </c>
      <c r="J6" s="183"/>
      <c r="K6" s="176">
        <v>97</v>
      </c>
    </row>
    <row r="7" spans="1:11" ht="18" x14ac:dyDescent="0.3">
      <c r="A7" s="46">
        <v>10.8</v>
      </c>
      <c r="B7" s="47">
        <v>86</v>
      </c>
      <c r="C7" s="33"/>
      <c r="D7" s="48">
        <v>11.6</v>
      </c>
      <c r="E7" s="41">
        <v>93</v>
      </c>
      <c r="F7" s="6"/>
      <c r="G7" s="185"/>
      <c r="H7" s="176">
        <v>96</v>
      </c>
      <c r="J7" s="183"/>
      <c r="K7" s="176">
        <v>96</v>
      </c>
    </row>
    <row r="8" spans="1:11" ht="18" x14ac:dyDescent="0.3">
      <c r="A8" s="46">
        <v>10.9</v>
      </c>
      <c r="B8" s="47">
        <v>83</v>
      </c>
      <c r="C8" s="33"/>
      <c r="D8" s="48">
        <v>11.7</v>
      </c>
      <c r="E8" s="45">
        <v>92</v>
      </c>
      <c r="F8" s="6"/>
      <c r="G8" s="185">
        <v>6.6</v>
      </c>
      <c r="H8" s="176">
        <v>95</v>
      </c>
      <c r="J8" s="183">
        <v>7.4</v>
      </c>
      <c r="K8" s="176">
        <v>95</v>
      </c>
    </row>
    <row r="9" spans="1:11" ht="18" x14ac:dyDescent="0.3">
      <c r="A9" s="46">
        <v>11</v>
      </c>
      <c r="B9" s="47">
        <v>80</v>
      </c>
      <c r="C9" s="33"/>
      <c r="D9" s="48">
        <v>11.8</v>
      </c>
      <c r="E9" s="41">
        <v>91</v>
      </c>
      <c r="F9" s="6"/>
      <c r="G9" s="185"/>
      <c r="H9" s="176">
        <v>94</v>
      </c>
      <c r="J9" s="183"/>
      <c r="K9" s="176">
        <v>94</v>
      </c>
    </row>
    <row r="10" spans="1:11" ht="18" x14ac:dyDescent="0.3">
      <c r="A10" s="46">
        <v>11.1</v>
      </c>
      <c r="B10" s="47">
        <v>78</v>
      </c>
      <c r="C10" s="33"/>
      <c r="D10" s="48">
        <v>11.9</v>
      </c>
      <c r="E10" s="45">
        <v>90</v>
      </c>
      <c r="F10" s="6"/>
      <c r="G10" s="185"/>
      <c r="H10" s="176">
        <v>93</v>
      </c>
      <c r="J10" s="183"/>
      <c r="K10" s="176">
        <v>93</v>
      </c>
    </row>
    <row r="11" spans="1:11" ht="18" x14ac:dyDescent="0.3">
      <c r="A11" s="46">
        <v>11.2</v>
      </c>
      <c r="B11" s="47">
        <v>76</v>
      </c>
      <c r="C11" s="33"/>
      <c r="D11" s="48">
        <v>12</v>
      </c>
      <c r="E11" s="41">
        <v>89</v>
      </c>
      <c r="F11" s="6"/>
      <c r="G11" s="185"/>
      <c r="H11" s="176">
        <v>92</v>
      </c>
      <c r="J11" s="183"/>
      <c r="K11" s="176">
        <v>92</v>
      </c>
    </row>
    <row r="12" spans="1:11" ht="18" x14ac:dyDescent="0.3">
      <c r="A12" s="46">
        <v>11.3</v>
      </c>
      <c r="B12" s="47">
        <v>74</v>
      </c>
      <c r="C12" s="33"/>
      <c r="D12" s="48">
        <v>12.1</v>
      </c>
      <c r="E12" s="45">
        <v>88</v>
      </c>
      <c r="F12" s="6"/>
      <c r="G12" s="185"/>
      <c r="H12" s="176">
        <v>91</v>
      </c>
      <c r="J12" s="183"/>
      <c r="K12" s="176">
        <v>91</v>
      </c>
    </row>
    <row r="13" spans="1:11" ht="18" x14ac:dyDescent="0.3">
      <c r="A13" s="46">
        <v>11.4</v>
      </c>
      <c r="B13" s="47">
        <v>73</v>
      </c>
      <c r="C13" s="33"/>
      <c r="D13" s="48">
        <v>12.2</v>
      </c>
      <c r="E13" s="41">
        <v>87</v>
      </c>
      <c r="F13" s="6"/>
      <c r="G13" s="185">
        <v>6.7</v>
      </c>
      <c r="H13" s="176">
        <v>90</v>
      </c>
      <c r="J13" s="183">
        <v>7.5</v>
      </c>
      <c r="K13" s="176">
        <v>90</v>
      </c>
    </row>
    <row r="14" spans="1:11" ht="18" x14ac:dyDescent="0.3">
      <c r="A14" s="46">
        <v>11.5</v>
      </c>
      <c r="B14" s="47">
        <v>72</v>
      </c>
      <c r="D14" s="48">
        <v>12.3</v>
      </c>
      <c r="E14" s="45">
        <v>86</v>
      </c>
      <c r="F14" s="6"/>
      <c r="G14" s="185"/>
      <c r="H14" s="176">
        <v>89</v>
      </c>
      <c r="J14" s="183"/>
      <c r="K14" s="176">
        <v>89</v>
      </c>
    </row>
    <row r="15" spans="1:11" ht="18" x14ac:dyDescent="0.3">
      <c r="A15" s="46">
        <v>11.6</v>
      </c>
      <c r="B15" s="47">
        <v>71</v>
      </c>
      <c r="D15" s="48">
        <v>12.4</v>
      </c>
      <c r="E15" s="41">
        <v>85</v>
      </c>
      <c r="F15" s="6"/>
      <c r="G15" s="185"/>
      <c r="H15" s="176">
        <v>88</v>
      </c>
      <c r="J15" s="183"/>
      <c r="K15" s="176">
        <v>88</v>
      </c>
    </row>
    <row r="16" spans="1:11" ht="18" x14ac:dyDescent="0.3">
      <c r="A16" s="46">
        <v>11.7</v>
      </c>
      <c r="B16" s="47">
        <v>70</v>
      </c>
      <c r="D16" s="48">
        <v>12.5</v>
      </c>
      <c r="E16" s="45">
        <v>84</v>
      </c>
      <c r="F16" s="6"/>
      <c r="G16" s="185"/>
      <c r="H16" s="176">
        <v>87</v>
      </c>
      <c r="J16" s="183"/>
      <c r="K16" s="176">
        <v>87</v>
      </c>
    </row>
    <row r="17" spans="1:11" ht="18" x14ac:dyDescent="0.3">
      <c r="A17" s="46">
        <v>11.8</v>
      </c>
      <c r="B17" s="47">
        <v>69</v>
      </c>
      <c r="D17" s="48">
        <v>12.6</v>
      </c>
      <c r="E17" s="50">
        <v>83</v>
      </c>
      <c r="F17" s="6"/>
      <c r="G17" s="185">
        <v>6.8</v>
      </c>
      <c r="H17" s="176">
        <v>86</v>
      </c>
      <c r="J17" s="183">
        <v>7.6</v>
      </c>
      <c r="K17" s="176">
        <v>86</v>
      </c>
    </row>
    <row r="18" spans="1:11" ht="18" x14ac:dyDescent="0.3">
      <c r="A18" s="46">
        <v>11.9</v>
      </c>
      <c r="B18" s="47">
        <v>68</v>
      </c>
      <c r="D18" s="48">
        <v>12.7</v>
      </c>
      <c r="E18" s="45">
        <v>82</v>
      </c>
      <c r="F18" s="6"/>
      <c r="G18" s="185"/>
      <c r="H18" s="176">
        <v>85</v>
      </c>
      <c r="J18" s="183"/>
      <c r="K18" s="176">
        <v>85</v>
      </c>
    </row>
    <row r="19" spans="1:11" ht="18" x14ac:dyDescent="0.3">
      <c r="A19" s="46">
        <v>12</v>
      </c>
      <c r="B19" s="47">
        <v>67</v>
      </c>
      <c r="D19" s="48">
        <v>12.8</v>
      </c>
      <c r="E19" s="50">
        <v>81</v>
      </c>
      <c r="F19" s="6"/>
      <c r="G19" s="185"/>
      <c r="H19" s="176">
        <v>84</v>
      </c>
      <c r="J19" s="183"/>
      <c r="K19" s="176">
        <v>84</v>
      </c>
    </row>
    <row r="20" spans="1:11" ht="18" x14ac:dyDescent="0.3">
      <c r="A20" s="46">
        <v>12.1</v>
      </c>
      <c r="B20" s="47">
        <v>66</v>
      </c>
      <c r="D20" s="48">
        <v>12.9</v>
      </c>
      <c r="E20" s="45">
        <v>80</v>
      </c>
      <c r="F20" s="6"/>
      <c r="G20" s="185"/>
      <c r="H20" s="176">
        <v>83</v>
      </c>
      <c r="J20" s="183"/>
      <c r="K20" s="176">
        <v>83</v>
      </c>
    </row>
    <row r="21" spans="1:11" ht="18" x14ac:dyDescent="0.3">
      <c r="A21" s="46">
        <v>12.2</v>
      </c>
      <c r="B21" s="47">
        <v>65</v>
      </c>
      <c r="D21" s="48">
        <v>13</v>
      </c>
      <c r="E21" s="50">
        <v>79</v>
      </c>
      <c r="F21" s="6"/>
      <c r="G21" s="185">
        <v>6.9</v>
      </c>
      <c r="H21" s="176">
        <v>82</v>
      </c>
      <c r="J21" s="183">
        <v>7.7</v>
      </c>
      <c r="K21" s="176">
        <v>82</v>
      </c>
    </row>
    <row r="22" spans="1:11" ht="18" x14ac:dyDescent="0.3">
      <c r="A22" s="46">
        <v>12.3</v>
      </c>
      <c r="B22" s="47">
        <v>64</v>
      </c>
      <c r="D22" s="48">
        <v>13.1</v>
      </c>
      <c r="E22" s="45">
        <v>78</v>
      </c>
      <c r="F22" s="6"/>
      <c r="G22" s="185"/>
      <c r="H22" s="176">
        <v>81</v>
      </c>
      <c r="J22" s="183"/>
      <c r="K22" s="176">
        <v>81</v>
      </c>
    </row>
    <row r="23" spans="1:11" ht="18" x14ac:dyDescent="0.3">
      <c r="A23" s="46">
        <v>12.4</v>
      </c>
      <c r="B23" s="47">
        <v>63</v>
      </c>
      <c r="D23" s="48">
        <v>13.2</v>
      </c>
      <c r="E23" s="50">
        <v>77</v>
      </c>
      <c r="F23" s="6"/>
      <c r="G23" s="185"/>
      <c r="H23" s="176">
        <v>80</v>
      </c>
      <c r="J23" s="183"/>
      <c r="K23" s="176">
        <v>80</v>
      </c>
    </row>
    <row r="24" spans="1:11" ht="18" x14ac:dyDescent="0.3">
      <c r="A24" s="46">
        <v>12.5</v>
      </c>
      <c r="B24" s="47">
        <v>63</v>
      </c>
      <c r="D24" s="48">
        <v>13.3</v>
      </c>
      <c r="E24" s="45">
        <v>76</v>
      </c>
      <c r="F24" s="6"/>
      <c r="G24" s="185">
        <v>7</v>
      </c>
      <c r="H24" s="176">
        <v>79</v>
      </c>
      <c r="J24" s="183">
        <v>7.8</v>
      </c>
      <c r="K24" s="176">
        <v>79</v>
      </c>
    </row>
    <row r="25" spans="1:11" ht="18" x14ac:dyDescent="0.3">
      <c r="A25" s="46">
        <v>12.6</v>
      </c>
      <c r="B25" s="47">
        <v>62</v>
      </c>
      <c r="D25" s="48">
        <v>13.4</v>
      </c>
      <c r="E25" s="50">
        <v>75</v>
      </c>
      <c r="F25" s="6"/>
      <c r="G25" s="185"/>
      <c r="H25" s="176">
        <v>78</v>
      </c>
      <c r="J25" s="183"/>
      <c r="K25" s="176">
        <v>78</v>
      </c>
    </row>
    <row r="26" spans="1:11" ht="18" x14ac:dyDescent="0.3">
      <c r="A26" s="46">
        <v>12.7</v>
      </c>
      <c r="B26" s="47">
        <v>62</v>
      </c>
      <c r="D26" s="48">
        <v>13.5</v>
      </c>
      <c r="E26" s="45">
        <v>74</v>
      </c>
      <c r="F26" s="6"/>
      <c r="G26" s="185"/>
      <c r="H26" s="176">
        <v>77</v>
      </c>
      <c r="J26" s="183"/>
      <c r="K26" s="176">
        <v>77</v>
      </c>
    </row>
    <row r="27" spans="1:11" ht="18" x14ac:dyDescent="0.3">
      <c r="A27" s="46">
        <v>12.8</v>
      </c>
      <c r="B27" s="47">
        <v>61</v>
      </c>
      <c r="D27" s="48">
        <v>13.6</v>
      </c>
      <c r="E27" s="50">
        <v>73</v>
      </c>
      <c r="F27" s="6"/>
      <c r="G27" s="185">
        <v>7.1</v>
      </c>
      <c r="H27" s="176">
        <v>76</v>
      </c>
      <c r="J27" s="183">
        <v>7.9</v>
      </c>
      <c r="K27" s="176">
        <v>76</v>
      </c>
    </row>
    <row r="28" spans="1:11" ht="18" x14ac:dyDescent="0.3">
      <c r="A28" s="46">
        <v>12.9</v>
      </c>
      <c r="B28" s="47">
        <v>61</v>
      </c>
      <c r="D28" s="48">
        <v>13.7</v>
      </c>
      <c r="E28" s="45">
        <v>72</v>
      </c>
      <c r="F28" s="6"/>
      <c r="G28" s="185"/>
      <c r="H28" s="176">
        <v>75</v>
      </c>
      <c r="J28" s="183"/>
      <c r="K28" s="176">
        <v>75</v>
      </c>
    </row>
    <row r="29" spans="1:11" ht="18" x14ac:dyDescent="0.3">
      <c r="A29" s="46">
        <v>13</v>
      </c>
      <c r="B29" s="47">
        <v>60</v>
      </c>
      <c r="D29" s="48">
        <v>13.8</v>
      </c>
      <c r="E29" s="50">
        <v>71</v>
      </c>
      <c r="F29" s="6"/>
      <c r="G29" s="185">
        <v>7.2</v>
      </c>
      <c r="H29" s="176">
        <v>74</v>
      </c>
      <c r="J29" s="183">
        <v>8</v>
      </c>
      <c r="K29" s="176">
        <v>74</v>
      </c>
    </row>
    <row r="30" spans="1:11" ht="18" x14ac:dyDescent="0.3">
      <c r="A30" s="46">
        <v>13.1</v>
      </c>
      <c r="B30" s="47">
        <v>60</v>
      </c>
      <c r="D30" s="48">
        <v>13.9</v>
      </c>
      <c r="E30" s="50">
        <v>70</v>
      </c>
      <c r="F30" s="6"/>
      <c r="G30" s="185"/>
      <c r="H30" s="176">
        <v>73</v>
      </c>
      <c r="J30" s="183"/>
      <c r="K30" s="176">
        <v>73</v>
      </c>
    </row>
    <row r="31" spans="1:11" ht="18" x14ac:dyDescent="0.3">
      <c r="A31" s="46">
        <v>13.2</v>
      </c>
      <c r="B31" s="47">
        <v>57</v>
      </c>
      <c r="D31" s="48">
        <v>14</v>
      </c>
      <c r="E31" s="50">
        <v>70</v>
      </c>
      <c r="F31" s="6"/>
      <c r="G31" s="185">
        <v>7.3</v>
      </c>
      <c r="H31" s="176">
        <v>72</v>
      </c>
      <c r="J31" s="183">
        <v>8.1</v>
      </c>
      <c r="K31" s="176">
        <v>72</v>
      </c>
    </row>
    <row r="32" spans="1:11" ht="18" x14ac:dyDescent="0.3">
      <c r="A32" s="46">
        <v>13.3</v>
      </c>
      <c r="B32" s="47">
        <v>55</v>
      </c>
      <c r="D32" s="48">
        <v>14.1</v>
      </c>
      <c r="E32" s="50">
        <v>69</v>
      </c>
      <c r="F32" s="6"/>
      <c r="G32" s="185"/>
      <c r="H32" s="176">
        <v>71</v>
      </c>
      <c r="J32" s="183"/>
      <c r="K32" s="176">
        <v>71</v>
      </c>
    </row>
    <row r="33" spans="1:11" ht="18" x14ac:dyDescent="0.3">
      <c r="A33" s="46">
        <v>13.4</v>
      </c>
      <c r="B33" s="47">
        <v>53</v>
      </c>
      <c r="D33" s="48">
        <v>14.2</v>
      </c>
      <c r="E33" s="50">
        <v>69</v>
      </c>
      <c r="F33" s="6"/>
      <c r="G33" s="185">
        <v>7.4</v>
      </c>
      <c r="H33" s="176">
        <v>70</v>
      </c>
      <c r="J33" s="183">
        <v>8.1999999999999993</v>
      </c>
      <c r="K33" s="176">
        <v>70</v>
      </c>
    </row>
    <row r="34" spans="1:11" ht="18" x14ac:dyDescent="0.3">
      <c r="A34" s="46">
        <v>13.5</v>
      </c>
      <c r="B34" s="47">
        <v>51</v>
      </c>
      <c r="D34" s="48">
        <v>14.3</v>
      </c>
      <c r="E34" s="50">
        <v>68</v>
      </c>
      <c r="F34" s="6"/>
      <c r="G34" s="185"/>
      <c r="H34" s="176">
        <v>69</v>
      </c>
      <c r="J34" s="183">
        <v>8.3000000000000007</v>
      </c>
      <c r="K34" s="176">
        <v>69</v>
      </c>
    </row>
    <row r="35" spans="1:11" ht="18" x14ac:dyDescent="0.3">
      <c r="A35" s="46">
        <v>13.6</v>
      </c>
      <c r="B35" s="47">
        <v>49</v>
      </c>
      <c r="D35" s="48">
        <v>14.4</v>
      </c>
      <c r="E35" s="50">
        <v>68</v>
      </c>
      <c r="F35" s="6"/>
      <c r="G35" s="185">
        <v>7.5</v>
      </c>
      <c r="H35" s="176">
        <v>68</v>
      </c>
      <c r="J35" s="183">
        <v>8.4</v>
      </c>
      <c r="K35" s="176">
        <v>68</v>
      </c>
    </row>
    <row r="36" spans="1:11" ht="18" x14ac:dyDescent="0.3">
      <c r="A36" s="46">
        <v>13.7</v>
      </c>
      <c r="B36" s="47">
        <v>47</v>
      </c>
      <c r="D36" s="48">
        <v>14.5</v>
      </c>
      <c r="E36" s="50">
        <v>67</v>
      </c>
      <c r="F36" s="6"/>
      <c r="G36" s="185"/>
      <c r="H36" s="176">
        <v>67</v>
      </c>
      <c r="J36" s="183">
        <v>8.5</v>
      </c>
      <c r="K36" s="176">
        <v>67</v>
      </c>
    </row>
    <row r="37" spans="1:11" ht="18" x14ac:dyDescent="0.3">
      <c r="A37" s="46">
        <v>13.8</v>
      </c>
      <c r="B37" s="47">
        <v>45</v>
      </c>
      <c r="D37" s="48">
        <v>14.6</v>
      </c>
      <c r="E37" s="50">
        <v>67</v>
      </c>
      <c r="F37" s="6"/>
      <c r="G37" s="185">
        <v>7.6</v>
      </c>
      <c r="H37" s="176">
        <v>66</v>
      </c>
      <c r="J37" s="183">
        <v>8.6</v>
      </c>
      <c r="K37" s="176">
        <v>66</v>
      </c>
    </row>
    <row r="38" spans="1:11" ht="18" x14ac:dyDescent="0.3">
      <c r="A38" s="46">
        <v>13.9</v>
      </c>
      <c r="B38" s="47">
        <v>43</v>
      </c>
      <c r="D38" s="48">
        <v>14.7</v>
      </c>
      <c r="E38" s="50">
        <v>66</v>
      </c>
      <c r="F38" s="6"/>
      <c r="G38" s="185"/>
      <c r="H38" s="176">
        <v>65</v>
      </c>
      <c r="J38" s="183">
        <v>8.6999999999999993</v>
      </c>
      <c r="K38" s="176">
        <v>65</v>
      </c>
    </row>
    <row r="39" spans="1:11" ht="18" x14ac:dyDescent="0.3">
      <c r="A39" s="46">
        <v>14</v>
      </c>
      <c r="B39" s="47">
        <v>41</v>
      </c>
      <c r="D39" s="48">
        <v>14.8</v>
      </c>
      <c r="E39" s="50">
        <v>66</v>
      </c>
      <c r="F39" s="6"/>
      <c r="G39" s="185">
        <v>7.7</v>
      </c>
      <c r="H39" s="176">
        <v>64</v>
      </c>
      <c r="J39" s="183">
        <v>8.8000000000000007</v>
      </c>
      <c r="K39" s="176">
        <v>64</v>
      </c>
    </row>
    <row r="40" spans="1:11" ht="18" x14ac:dyDescent="0.3">
      <c r="A40" s="46">
        <v>14.1</v>
      </c>
      <c r="B40" s="47">
        <v>40</v>
      </c>
      <c r="D40" s="48">
        <v>14.9</v>
      </c>
      <c r="E40" s="50">
        <v>65</v>
      </c>
      <c r="F40" s="6"/>
      <c r="G40" s="185"/>
      <c r="H40" s="176">
        <v>63</v>
      </c>
      <c r="J40" s="183">
        <v>9</v>
      </c>
      <c r="K40" s="176">
        <v>63</v>
      </c>
    </row>
    <row r="41" spans="1:11" ht="18" x14ac:dyDescent="0.3">
      <c r="A41" s="46">
        <v>14.2</v>
      </c>
      <c r="B41" s="47">
        <v>34</v>
      </c>
      <c r="D41" s="48">
        <v>15</v>
      </c>
      <c r="E41" s="50">
        <v>65</v>
      </c>
      <c r="F41" s="6"/>
      <c r="G41" s="185">
        <v>7.8</v>
      </c>
      <c r="H41" s="176">
        <v>62</v>
      </c>
      <c r="J41" s="183">
        <v>9.1999999999999993</v>
      </c>
      <c r="K41" s="176">
        <v>62</v>
      </c>
    </row>
    <row r="42" spans="1:11" ht="18" x14ac:dyDescent="0.3">
      <c r="A42" s="46">
        <v>14.3</v>
      </c>
      <c r="B42" s="47">
        <v>29</v>
      </c>
      <c r="D42" s="48">
        <v>15.1</v>
      </c>
      <c r="E42" s="50">
        <v>64</v>
      </c>
      <c r="F42" s="6"/>
      <c r="G42" s="185"/>
      <c r="H42" s="176">
        <v>61</v>
      </c>
      <c r="J42" s="183">
        <v>9.4</v>
      </c>
      <c r="K42" s="176">
        <v>61</v>
      </c>
    </row>
    <row r="43" spans="1:11" ht="15" customHeight="1" x14ac:dyDescent="0.3">
      <c r="A43" s="46">
        <v>14.4</v>
      </c>
      <c r="B43" s="47">
        <v>25</v>
      </c>
      <c r="D43" s="48">
        <v>15.2</v>
      </c>
      <c r="E43" s="50">
        <v>64</v>
      </c>
      <c r="F43" s="6"/>
      <c r="G43" s="184">
        <v>7.9</v>
      </c>
      <c r="H43" s="177">
        <v>60</v>
      </c>
      <c r="J43" s="182">
        <v>9.6</v>
      </c>
      <c r="K43" s="177">
        <v>60</v>
      </c>
    </row>
    <row r="44" spans="1:11" ht="18" x14ac:dyDescent="0.3">
      <c r="A44" s="46">
        <v>14.5</v>
      </c>
      <c r="B44" s="47">
        <v>23</v>
      </c>
      <c r="D44" s="48">
        <v>15.3</v>
      </c>
      <c r="E44" s="50">
        <v>63</v>
      </c>
      <c r="F44" s="6"/>
      <c r="G44" s="185"/>
      <c r="H44" s="180">
        <v>59</v>
      </c>
      <c r="J44" s="183"/>
      <c r="K44" s="195">
        <v>59</v>
      </c>
    </row>
    <row r="45" spans="1:11" ht="18" x14ac:dyDescent="0.3">
      <c r="A45" s="46">
        <v>14.6</v>
      </c>
      <c r="B45" s="47">
        <v>21</v>
      </c>
      <c r="D45" s="48">
        <v>15.4</v>
      </c>
      <c r="E45" s="50">
        <v>63</v>
      </c>
      <c r="F45" s="6"/>
      <c r="G45" s="185"/>
      <c r="H45" s="176">
        <v>58</v>
      </c>
      <c r="J45" s="183"/>
      <c r="K45" s="190">
        <v>58</v>
      </c>
    </row>
    <row r="46" spans="1:11" ht="18" x14ac:dyDescent="0.3">
      <c r="A46" s="46">
        <v>14.7</v>
      </c>
      <c r="B46" s="47">
        <v>19</v>
      </c>
      <c r="D46" s="48">
        <v>15.5</v>
      </c>
      <c r="E46" s="50">
        <v>62</v>
      </c>
      <c r="F46" s="6"/>
      <c r="G46" s="185"/>
      <c r="H46" s="176">
        <v>57</v>
      </c>
      <c r="J46" s="183">
        <v>9.6999999999999993</v>
      </c>
      <c r="K46" s="190">
        <v>57</v>
      </c>
    </row>
    <row r="47" spans="1:11" ht="18" x14ac:dyDescent="0.3">
      <c r="A47" s="46">
        <v>14.8</v>
      </c>
      <c r="B47" s="47">
        <v>17</v>
      </c>
      <c r="D47" s="48">
        <v>15.6</v>
      </c>
      <c r="E47" s="50">
        <v>62</v>
      </c>
      <c r="F47" s="6"/>
      <c r="G47" s="185">
        <v>8</v>
      </c>
      <c r="H47" s="176">
        <v>56</v>
      </c>
      <c r="J47" s="183"/>
      <c r="K47" s="190">
        <v>56</v>
      </c>
    </row>
    <row r="48" spans="1:11" ht="18" x14ac:dyDescent="0.3">
      <c r="A48" s="46">
        <v>14.9</v>
      </c>
      <c r="B48" s="47">
        <v>15</v>
      </c>
      <c r="D48" s="48">
        <v>15.7</v>
      </c>
      <c r="E48" s="50">
        <v>62</v>
      </c>
      <c r="F48" s="6"/>
      <c r="G48" s="185"/>
      <c r="H48" s="176">
        <v>55</v>
      </c>
      <c r="J48" s="183"/>
      <c r="K48" s="190">
        <v>55</v>
      </c>
    </row>
    <row r="49" spans="1:11" ht="18" x14ac:dyDescent="0.3">
      <c r="A49" s="46">
        <v>15</v>
      </c>
      <c r="B49" s="47">
        <v>14</v>
      </c>
      <c r="D49" s="48">
        <v>15.8</v>
      </c>
      <c r="E49" s="50">
        <v>61</v>
      </c>
      <c r="F49" s="6"/>
      <c r="G49" s="185"/>
      <c r="H49" s="176">
        <v>54</v>
      </c>
      <c r="J49" s="183">
        <v>9.8000000000000007</v>
      </c>
      <c r="K49" s="190">
        <v>54</v>
      </c>
    </row>
    <row r="50" spans="1:11" ht="18" x14ac:dyDescent="0.3">
      <c r="A50" s="46">
        <v>15.1</v>
      </c>
      <c r="B50" s="47">
        <v>13</v>
      </c>
      <c r="D50" s="48">
        <v>15.9</v>
      </c>
      <c r="E50" s="50">
        <v>61</v>
      </c>
      <c r="F50" s="6"/>
      <c r="G50" s="185">
        <v>8.1</v>
      </c>
      <c r="H50" s="176">
        <v>53</v>
      </c>
      <c r="J50" s="183"/>
      <c r="K50" s="190">
        <v>53</v>
      </c>
    </row>
    <row r="51" spans="1:11" ht="18" x14ac:dyDescent="0.3">
      <c r="A51" s="46">
        <v>15.2</v>
      </c>
      <c r="B51" s="47">
        <v>12</v>
      </c>
      <c r="D51" s="48">
        <v>16</v>
      </c>
      <c r="E51" s="50">
        <v>61</v>
      </c>
      <c r="F51" s="6"/>
      <c r="G51" s="185"/>
      <c r="H51" s="176">
        <v>52</v>
      </c>
      <c r="J51" s="183">
        <v>9.9</v>
      </c>
      <c r="K51" s="190">
        <v>52</v>
      </c>
    </row>
    <row r="52" spans="1:11" ht="18" x14ac:dyDescent="0.3">
      <c r="A52" s="46">
        <v>15.3</v>
      </c>
      <c r="B52" s="47">
        <v>11</v>
      </c>
      <c r="D52" s="48">
        <v>16.100000000000001</v>
      </c>
      <c r="E52" s="50">
        <v>60</v>
      </c>
      <c r="F52" s="6"/>
      <c r="G52" s="185"/>
      <c r="H52" s="176">
        <v>51</v>
      </c>
      <c r="J52" s="183"/>
      <c r="K52" s="190">
        <v>51</v>
      </c>
    </row>
    <row r="53" spans="1:11" ht="18" x14ac:dyDescent="0.3">
      <c r="A53" s="46">
        <v>15.4</v>
      </c>
      <c r="B53" s="47">
        <v>10</v>
      </c>
      <c r="D53" s="48">
        <v>16.2</v>
      </c>
      <c r="E53" s="50">
        <v>60</v>
      </c>
      <c r="F53" s="6"/>
      <c r="G53" s="185">
        <v>8.1999999999999993</v>
      </c>
      <c r="H53" s="178">
        <v>50</v>
      </c>
      <c r="J53" s="183">
        <v>10</v>
      </c>
      <c r="K53" s="196">
        <v>50</v>
      </c>
    </row>
    <row r="54" spans="1:11" ht="18" x14ac:dyDescent="0.3">
      <c r="A54" s="46">
        <v>15.5</v>
      </c>
      <c r="B54" s="47">
        <v>9</v>
      </c>
      <c r="D54" s="48">
        <v>16.3</v>
      </c>
      <c r="E54" s="50">
        <v>60</v>
      </c>
      <c r="F54" s="6"/>
      <c r="G54" s="185"/>
      <c r="H54" s="176">
        <v>49</v>
      </c>
      <c r="J54" s="183"/>
      <c r="K54" s="190">
        <v>49</v>
      </c>
    </row>
    <row r="55" spans="1:11" ht="18" x14ac:dyDescent="0.3">
      <c r="A55" s="46">
        <v>15.6</v>
      </c>
      <c r="B55" s="47">
        <v>8</v>
      </c>
      <c r="D55" s="48">
        <v>16.399999999999999</v>
      </c>
      <c r="E55" s="50">
        <v>60</v>
      </c>
      <c r="F55" s="6"/>
      <c r="G55" s="185"/>
      <c r="H55" s="176">
        <v>48</v>
      </c>
      <c r="J55" s="183">
        <v>10.1</v>
      </c>
      <c r="K55" s="190">
        <v>48</v>
      </c>
    </row>
    <row r="56" spans="1:11" ht="18" x14ac:dyDescent="0.3">
      <c r="A56" s="46">
        <v>15.7</v>
      </c>
      <c r="B56" s="47">
        <v>8</v>
      </c>
      <c r="D56" s="48">
        <v>16.5</v>
      </c>
      <c r="E56" s="50">
        <v>57</v>
      </c>
      <c r="F56" s="6"/>
      <c r="G56" s="185">
        <v>8.3000000000000007</v>
      </c>
      <c r="H56" s="176">
        <v>47</v>
      </c>
      <c r="J56" s="183"/>
      <c r="K56" s="190">
        <v>47</v>
      </c>
    </row>
    <row r="57" spans="1:11" ht="18" x14ac:dyDescent="0.3">
      <c r="A57" s="46">
        <v>15.8</v>
      </c>
      <c r="B57" s="47">
        <v>7</v>
      </c>
      <c r="D57" s="48">
        <v>16.600000000000001</v>
      </c>
      <c r="E57" s="50">
        <v>55</v>
      </c>
      <c r="F57" s="6"/>
      <c r="G57" s="185"/>
      <c r="H57" s="176">
        <v>46</v>
      </c>
      <c r="J57" s="183">
        <v>10.199999999999999</v>
      </c>
      <c r="K57" s="190">
        <v>46</v>
      </c>
    </row>
    <row r="58" spans="1:11" ht="18" x14ac:dyDescent="0.3">
      <c r="A58" s="46">
        <v>15.9</v>
      </c>
      <c r="B58" s="47">
        <v>7</v>
      </c>
      <c r="D58" s="48">
        <v>16.7</v>
      </c>
      <c r="E58" s="50">
        <v>53</v>
      </c>
      <c r="F58" s="6"/>
      <c r="G58" s="185"/>
      <c r="H58" s="176">
        <v>45</v>
      </c>
      <c r="J58" s="183"/>
      <c r="K58" s="190">
        <v>45</v>
      </c>
    </row>
    <row r="59" spans="1:11" ht="18" x14ac:dyDescent="0.3">
      <c r="A59" s="46">
        <v>16</v>
      </c>
      <c r="B59" s="47">
        <v>6</v>
      </c>
      <c r="D59" s="48">
        <v>16.8</v>
      </c>
      <c r="E59" s="50">
        <v>51</v>
      </c>
      <c r="F59" s="6"/>
      <c r="G59" s="185">
        <v>8.4</v>
      </c>
      <c r="H59" s="176">
        <v>44</v>
      </c>
      <c r="J59" s="183">
        <v>10.3</v>
      </c>
      <c r="K59" s="190">
        <v>44</v>
      </c>
    </row>
    <row r="60" spans="1:11" ht="18" x14ac:dyDescent="0.3">
      <c r="A60" s="46">
        <v>16.100000000000001</v>
      </c>
      <c r="B60" s="47">
        <v>6</v>
      </c>
      <c r="D60" s="48">
        <v>16.899999999999999</v>
      </c>
      <c r="E60" s="50">
        <v>49</v>
      </c>
      <c r="F60" s="6"/>
      <c r="G60" s="185"/>
      <c r="H60" s="176">
        <v>43</v>
      </c>
      <c r="J60" s="183"/>
      <c r="K60" s="190">
        <v>43</v>
      </c>
    </row>
    <row r="61" spans="1:11" ht="18" x14ac:dyDescent="0.3">
      <c r="A61" s="46">
        <v>16.2</v>
      </c>
      <c r="B61" s="47">
        <v>5</v>
      </c>
      <c r="D61" s="48">
        <v>17</v>
      </c>
      <c r="E61" s="50">
        <v>47</v>
      </c>
      <c r="F61" s="6"/>
      <c r="G61" s="185">
        <v>8.5</v>
      </c>
      <c r="H61" s="176">
        <v>42</v>
      </c>
      <c r="J61" s="183">
        <v>10.4</v>
      </c>
      <c r="K61" s="190">
        <v>42</v>
      </c>
    </row>
    <row r="62" spans="1:11" ht="18" x14ac:dyDescent="0.3">
      <c r="A62" s="46">
        <v>16.3</v>
      </c>
      <c r="B62" s="47">
        <v>5</v>
      </c>
      <c r="D62" s="48">
        <v>17.100000000000001</v>
      </c>
      <c r="E62" s="50">
        <v>45</v>
      </c>
      <c r="F62" s="6"/>
      <c r="G62" s="185"/>
      <c r="H62" s="176">
        <v>41</v>
      </c>
      <c r="J62" s="183"/>
      <c r="K62" s="190">
        <v>41</v>
      </c>
    </row>
    <row r="63" spans="1:11" ht="18" x14ac:dyDescent="0.3">
      <c r="A63" s="46">
        <v>16.399999999999999</v>
      </c>
      <c r="B63" s="47">
        <v>4</v>
      </c>
      <c r="D63" s="48">
        <v>17.2</v>
      </c>
      <c r="E63" s="50">
        <v>43</v>
      </c>
      <c r="F63" s="6"/>
      <c r="G63" s="184">
        <v>8.6</v>
      </c>
      <c r="H63" s="177">
        <v>40</v>
      </c>
      <c r="J63" s="182">
        <v>10.5</v>
      </c>
      <c r="K63" s="197">
        <v>40</v>
      </c>
    </row>
    <row r="64" spans="1:11" ht="18" x14ac:dyDescent="0.3">
      <c r="A64" s="46">
        <v>16.5</v>
      </c>
      <c r="B64" s="47">
        <v>4</v>
      </c>
      <c r="D64" s="48">
        <v>17.3</v>
      </c>
      <c r="E64" s="50">
        <v>41</v>
      </c>
      <c r="F64" s="6"/>
      <c r="G64" s="185"/>
      <c r="H64" s="180">
        <v>39</v>
      </c>
      <c r="J64" s="183"/>
      <c r="K64" s="195">
        <v>39</v>
      </c>
    </row>
    <row r="65" spans="1:11" ht="18" x14ac:dyDescent="0.3">
      <c r="A65" s="46">
        <v>16.600000000000001</v>
      </c>
      <c r="B65" s="47">
        <v>3</v>
      </c>
      <c r="D65" s="48">
        <v>17.399999999999999</v>
      </c>
      <c r="E65" s="50">
        <v>40</v>
      </c>
      <c r="F65" s="6"/>
      <c r="G65" s="185"/>
      <c r="H65" s="176">
        <v>38</v>
      </c>
      <c r="J65" s="183"/>
      <c r="K65" s="190">
        <v>38</v>
      </c>
    </row>
    <row r="66" spans="1:11" ht="18" x14ac:dyDescent="0.3">
      <c r="A66" s="46">
        <v>16.7</v>
      </c>
      <c r="B66" s="47">
        <v>3</v>
      </c>
      <c r="D66" s="48">
        <v>17.5</v>
      </c>
      <c r="E66" s="50">
        <v>36</v>
      </c>
      <c r="F66" s="6"/>
      <c r="G66" s="185"/>
      <c r="H66" s="176">
        <v>37</v>
      </c>
      <c r="J66" s="183"/>
      <c r="K66" s="190">
        <v>37</v>
      </c>
    </row>
    <row r="67" spans="1:11" ht="18" x14ac:dyDescent="0.3">
      <c r="A67" s="46">
        <v>16.8</v>
      </c>
      <c r="B67" s="47">
        <v>2</v>
      </c>
      <c r="D67" s="48">
        <v>17.600000000000001</v>
      </c>
      <c r="E67" s="50">
        <v>32</v>
      </c>
      <c r="F67" s="6"/>
      <c r="G67" s="185">
        <v>8.6999999999999993</v>
      </c>
      <c r="H67" s="176">
        <v>36</v>
      </c>
      <c r="J67" s="183">
        <v>10.6</v>
      </c>
      <c r="K67" s="190">
        <v>36</v>
      </c>
    </row>
    <row r="68" spans="1:11" ht="18" x14ac:dyDescent="0.3">
      <c r="A68" s="46">
        <v>16.899999999999999</v>
      </c>
      <c r="B68" s="47">
        <v>2</v>
      </c>
      <c r="D68" s="48">
        <v>17.7</v>
      </c>
      <c r="E68" s="50">
        <v>28</v>
      </c>
      <c r="F68" s="6"/>
      <c r="G68" s="185"/>
      <c r="H68" s="176">
        <v>35</v>
      </c>
      <c r="J68" s="183"/>
      <c r="K68" s="190">
        <v>35</v>
      </c>
    </row>
    <row r="69" spans="1:11" ht="18" x14ac:dyDescent="0.3">
      <c r="A69" s="46">
        <v>17</v>
      </c>
      <c r="B69" s="47">
        <v>1</v>
      </c>
      <c r="D69" s="48">
        <v>17.8</v>
      </c>
      <c r="E69" s="50">
        <v>25</v>
      </c>
      <c r="F69" s="6"/>
      <c r="G69" s="185"/>
      <c r="H69" s="176">
        <v>34</v>
      </c>
      <c r="J69" s="183"/>
      <c r="K69" s="190">
        <v>34</v>
      </c>
    </row>
    <row r="70" spans="1:11" ht="18" x14ac:dyDescent="0.3">
      <c r="A70" s="51">
        <v>17.100000000000001</v>
      </c>
      <c r="B70" s="52">
        <v>1</v>
      </c>
      <c r="D70" s="48">
        <v>17.899999999999999</v>
      </c>
      <c r="E70" s="50">
        <v>23</v>
      </c>
      <c r="F70" s="6"/>
      <c r="G70" s="185"/>
      <c r="H70" s="176">
        <v>33</v>
      </c>
      <c r="J70" s="183"/>
      <c r="K70" s="190">
        <v>33</v>
      </c>
    </row>
    <row r="71" spans="1:11" ht="18" x14ac:dyDescent="0.3">
      <c r="A71" s="46">
        <v>17.2</v>
      </c>
      <c r="B71" s="47">
        <v>1</v>
      </c>
      <c r="D71" s="48">
        <v>18</v>
      </c>
      <c r="E71" s="50">
        <v>21</v>
      </c>
      <c r="F71" s="6"/>
      <c r="G71" s="185">
        <v>8.8000000000000007</v>
      </c>
      <c r="H71" s="176">
        <v>32</v>
      </c>
      <c r="J71" s="183">
        <v>10.7</v>
      </c>
      <c r="K71" s="190">
        <v>32</v>
      </c>
    </row>
    <row r="72" spans="1:11" ht="18" x14ac:dyDescent="0.3">
      <c r="A72" s="46">
        <v>17.3</v>
      </c>
      <c r="B72" s="47">
        <v>1</v>
      </c>
      <c r="D72" s="48">
        <v>18.100000000000001</v>
      </c>
      <c r="E72" s="50">
        <v>19</v>
      </c>
      <c r="F72" s="6"/>
      <c r="G72" s="185"/>
      <c r="H72" s="176">
        <v>31</v>
      </c>
      <c r="J72" s="183"/>
      <c r="K72" s="190">
        <v>31</v>
      </c>
    </row>
    <row r="73" spans="1:11" ht="18" x14ac:dyDescent="0.3">
      <c r="A73" s="46">
        <v>17.399999999999999</v>
      </c>
      <c r="B73" s="47">
        <v>1</v>
      </c>
      <c r="D73" s="48">
        <v>18.2</v>
      </c>
      <c r="E73" s="50">
        <v>17</v>
      </c>
      <c r="F73" s="6"/>
      <c r="G73" s="185"/>
      <c r="H73" s="176">
        <v>30</v>
      </c>
      <c r="J73" s="183"/>
      <c r="K73" s="190">
        <v>30</v>
      </c>
    </row>
    <row r="74" spans="1:11" ht="18" x14ac:dyDescent="0.3">
      <c r="A74" s="46">
        <v>17.5</v>
      </c>
      <c r="B74" s="47">
        <v>1</v>
      </c>
      <c r="D74" s="48">
        <v>18.3</v>
      </c>
      <c r="E74" s="50">
        <v>15</v>
      </c>
      <c r="F74" s="6"/>
      <c r="G74" s="185"/>
      <c r="H74" s="176">
        <v>29</v>
      </c>
      <c r="J74" s="183"/>
      <c r="K74" s="190">
        <v>29</v>
      </c>
    </row>
    <row r="75" spans="1:11" ht="18" x14ac:dyDescent="0.3">
      <c r="A75" s="46">
        <v>17.600000000000001</v>
      </c>
      <c r="B75" s="47">
        <v>1</v>
      </c>
      <c r="D75" s="48">
        <v>18.399999999999999</v>
      </c>
      <c r="E75" s="50">
        <v>14</v>
      </c>
      <c r="F75" s="6"/>
      <c r="G75" s="185">
        <v>8.9</v>
      </c>
      <c r="H75" s="176">
        <v>28</v>
      </c>
      <c r="J75" s="183">
        <v>10.8</v>
      </c>
      <c r="K75" s="190">
        <v>28</v>
      </c>
    </row>
    <row r="76" spans="1:11" ht="18" x14ac:dyDescent="0.3">
      <c r="A76" s="46">
        <v>17.7</v>
      </c>
      <c r="B76" s="47">
        <v>1</v>
      </c>
      <c r="D76" s="48">
        <v>18.5</v>
      </c>
      <c r="E76" s="50">
        <v>13</v>
      </c>
      <c r="F76" s="6"/>
      <c r="G76" s="185"/>
      <c r="H76" s="176">
        <v>27</v>
      </c>
      <c r="J76" s="183"/>
      <c r="K76" s="190">
        <v>27</v>
      </c>
    </row>
    <row r="77" spans="1:11" ht="18" x14ac:dyDescent="0.3">
      <c r="A77" s="46">
        <v>17.8</v>
      </c>
      <c r="B77" s="47">
        <v>1</v>
      </c>
      <c r="D77" s="48">
        <v>18.600000000000001</v>
      </c>
      <c r="E77" s="50">
        <v>12</v>
      </c>
      <c r="F77" s="6"/>
      <c r="G77" s="185"/>
      <c r="H77" s="176">
        <v>26</v>
      </c>
      <c r="J77" s="183"/>
      <c r="K77" s="190">
        <v>26</v>
      </c>
    </row>
    <row r="78" spans="1:11" ht="18" x14ac:dyDescent="0.3">
      <c r="A78" s="46">
        <v>17.899999999999999</v>
      </c>
      <c r="B78" s="47">
        <v>1</v>
      </c>
      <c r="D78" s="48">
        <v>18.7</v>
      </c>
      <c r="E78" s="50">
        <v>11</v>
      </c>
      <c r="F78" s="6"/>
      <c r="G78" s="184">
        <v>9</v>
      </c>
      <c r="H78" s="181">
        <v>25</v>
      </c>
      <c r="J78" s="182">
        <v>10.9</v>
      </c>
      <c r="K78" s="198">
        <v>25</v>
      </c>
    </row>
    <row r="79" spans="1:11" ht="18" x14ac:dyDescent="0.3">
      <c r="A79" s="46">
        <v>18</v>
      </c>
      <c r="B79" s="47">
        <v>1</v>
      </c>
      <c r="D79" s="48">
        <v>18.8</v>
      </c>
      <c r="E79" s="50">
        <v>10</v>
      </c>
      <c r="F79" s="6"/>
      <c r="G79" s="185"/>
      <c r="H79" s="180">
        <v>24</v>
      </c>
      <c r="J79" s="183"/>
      <c r="K79" s="195">
        <v>24</v>
      </c>
    </row>
    <row r="80" spans="1:11" ht="18" x14ac:dyDescent="0.3">
      <c r="A80" s="53">
        <v>0</v>
      </c>
      <c r="B80" s="54">
        <v>0</v>
      </c>
      <c r="D80" s="48">
        <v>18.899999999999999</v>
      </c>
      <c r="E80" s="50">
        <v>9</v>
      </c>
      <c r="F80" s="6"/>
      <c r="G80" s="185">
        <v>9.1</v>
      </c>
      <c r="H80" s="176">
        <v>23</v>
      </c>
      <c r="J80" s="183">
        <v>11</v>
      </c>
      <c r="K80" s="190">
        <v>23</v>
      </c>
    </row>
    <row r="81" spans="4:11" ht="18" x14ac:dyDescent="0.3">
      <c r="D81" s="48">
        <v>19</v>
      </c>
      <c r="E81" s="50">
        <v>8</v>
      </c>
      <c r="F81" s="6"/>
      <c r="G81" s="185"/>
      <c r="H81" s="176">
        <v>22</v>
      </c>
      <c r="J81" s="183"/>
      <c r="K81" s="190">
        <v>22</v>
      </c>
    </row>
    <row r="82" spans="4:11" ht="18" x14ac:dyDescent="0.3">
      <c r="D82" s="48">
        <v>19.100000000000001</v>
      </c>
      <c r="E82" s="50">
        <v>8</v>
      </c>
      <c r="F82" s="6"/>
      <c r="G82" s="185">
        <v>9.1999999999999993</v>
      </c>
      <c r="H82" s="176">
        <v>21</v>
      </c>
      <c r="J82" s="183">
        <v>11.1</v>
      </c>
      <c r="K82" s="190">
        <v>21</v>
      </c>
    </row>
    <row r="83" spans="4:11" ht="18" x14ac:dyDescent="0.3">
      <c r="D83" s="48">
        <v>19.2</v>
      </c>
      <c r="E83" s="50">
        <v>7</v>
      </c>
      <c r="F83" s="6"/>
      <c r="G83" s="185"/>
      <c r="H83" s="176">
        <v>20</v>
      </c>
      <c r="J83" s="183"/>
      <c r="K83" s="190">
        <v>20</v>
      </c>
    </row>
    <row r="84" spans="4:11" ht="18" x14ac:dyDescent="0.3">
      <c r="D84" s="48">
        <v>19.3</v>
      </c>
      <c r="E84" s="50">
        <v>7</v>
      </c>
      <c r="F84" s="6"/>
      <c r="G84" s="185">
        <v>9.2999999999999989</v>
      </c>
      <c r="H84" s="176">
        <v>19</v>
      </c>
      <c r="J84" s="183">
        <v>11.2</v>
      </c>
      <c r="K84" s="190">
        <v>19</v>
      </c>
    </row>
    <row r="85" spans="4:11" ht="18" x14ac:dyDescent="0.3">
      <c r="D85" s="48">
        <v>19.399999999999999</v>
      </c>
      <c r="E85" s="50">
        <v>6</v>
      </c>
      <c r="F85" s="6"/>
      <c r="G85" s="185"/>
      <c r="H85" s="176">
        <v>18</v>
      </c>
      <c r="J85" s="183"/>
      <c r="K85" s="190">
        <v>18</v>
      </c>
    </row>
    <row r="86" spans="4:11" ht="18" x14ac:dyDescent="0.3">
      <c r="D86" s="48">
        <v>19.5</v>
      </c>
      <c r="E86" s="50">
        <v>6</v>
      </c>
      <c r="F86" s="6"/>
      <c r="G86" s="185">
        <v>9.3999999999999986</v>
      </c>
      <c r="H86" s="176">
        <v>17</v>
      </c>
      <c r="J86" s="183">
        <v>11.299999999999999</v>
      </c>
      <c r="K86" s="190">
        <v>17</v>
      </c>
    </row>
    <row r="87" spans="4:11" ht="18" x14ac:dyDescent="0.3">
      <c r="D87" s="48">
        <v>19.600000000000001</v>
      </c>
      <c r="E87" s="50">
        <v>5</v>
      </c>
      <c r="G87" s="185"/>
      <c r="H87" s="176">
        <v>16</v>
      </c>
      <c r="J87" s="183"/>
      <c r="K87" s="190">
        <v>16</v>
      </c>
    </row>
    <row r="88" spans="4:11" ht="18" x14ac:dyDescent="0.3">
      <c r="D88" s="48">
        <v>19.7</v>
      </c>
      <c r="E88" s="50">
        <v>5</v>
      </c>
      <c r="G88" s="185">
        <v>9.4999999999999982</v>
      </c>
      <c r="H88" s="176">
        <v>15</v>
      </c>
      <c r="J88" s="183">
        <v>11.399999999999999</v>
      </c>
      <c r="K88" s="190">
        <v>15</v>
      </c>
    </row>
    <row r="89" spans="4:11" ht="18" x14ac:dyDescent="0.3">
      <c r="D89" s="48">
        <v>19.8</v>
      </c>
      <c r="E89" s="50">
        <v>4</v>
      </c>
      <c r="G89" s="185">
        <v>9.5999999999999979</v>
      </c>
      <c r="H89" s="176">
        <v>14</v>
      </c>
      <c r="J89" s="183">
        <v>11.499999999999998</v>
      </c>
      <c r="K89" s="190">
        <v>14</v>
      </c>
    </row>
    <row r="90" spans="4:11" ht="18" x14ac:dyDescent="0.3">
      <c r="D90" s="48">
        <v>19.899999999999999</v>
      </c>
      <c r="E90" s="50">
        <v>4</v>
      </c>
      <c r="G90" s="185">
        <v>9.6999999999999975</v>
      </c>
      <c r="H90" s="176">
        <v>13</v>
      </c>
      <c r="J90" s="183">
        <v>11.599999999999998</v>
      </c>
      <c r="K90" s="190">
        <v>13</v>
      </c>
    </row>
    <row r="91" spans="4:11" ht="18" x14ac:dyDescent="0.3">
      <c r="D91" s="48">
        <v>20</v>
      </c>
      <c r="E91" s="50">
        <v>3</v>
      </c>
      <c r="G91" s="185">
        <v>9.7999999999999972</v>
      </c>
      <c r="H91" s="176">
        <v>12</v>
      </c>
      <c r="J91" s="183">
        <v>11.699999999999998</v>
      </c>
      <c r="K91" s="190">
        <v>12</v>
      </c>
    </row>
    <row r="92" spans="4:11" ht="18" x14ac:dyDescent="0.3">
      <c r="D92" s="48">
        <v>20.100000000000001</v>
      </c>
      <c r="E92" s="50">
        <v>3</v>
      </c>
      <c r="G92" s="185">
        <v>9.8999999999999968</v>
      </c>
      <c r="H92" s="176">
        <v>11</v>
      </c>
      <c r="J92" s="183">
        <v>11.799999999999997</v>
      </c>
      <c r="K92" s="190">
        <v>11</v>
      </c>
    </row>
    <row r="93" spans="4:11" ht="18" x14ac:dyDescent="0.3">
      <c r="D93" s="48">
        <v>20.2</v>
      </c>
      <c r="E93" s="50">
        <v>2</v>
      </c>
      <c r="G93" s="185">
        <v>10</v>
      </c>
      <c r="H93" s="190">
        <v>10</v>
      </c>
      <c r="J93" s="183">
        <v>11.899999999999997</v>
      </c>
      <c r="K93" s="190">
        <v>10</v>
      </c>
    </row>
    <row r="94" spans="4:11" ht="18" x14ac:dyDescent="0.3">
      <c r="D94" s="48">
        <v>20.3</v>
      </c>
      <c r="E94" s="50">
        <v>2</v>
      </c>
      <c r="G94" s="192">
        <v>10.1</v>
      </c>
      <c r="H94" s="191">
        <v>9</v>
      </c>
      <c r="J94" s="183">
        <v>12</v>
      </c>
      <c r="K94" s="190">
        <v>9</v>
      </c>
    </row>
    <row r="95" spans="4:11" ht="18" x14ac:dyDescent="0.3">
      <c r="D95" s="48">
        <v>20.399999999999999</v>
      </c>
      <c r="E95" s="50">
        <v>1</v>
      </c>
      <c r="G95" s="179">
        <v>10.199999999999999</v>
      </c>
      <c r="H95" s="176">
        <v>9</v>
      </c>
      <c r="J95" s="174">
        <v>12.199999999999996</v>
      </c>
      <c r="K95" s="190">
        <v>8</v>
      </c>
    </row>
    <row r="96" spans="4:11" ht="18" x14ac:dyDescent="0.3">
      <c r="D96" s="48"/>
      <c r="E96" s="50"/>
      <c r="G96" s="179">
        <v>10.3</v>
      </c>
      <c r="H96" s="180">
        <v>8</v>
      </c>
      <c r="J96" s="199">
        <v>12.3</v>
      </c>
      <c r="K96" s="190">
        <v>8</v>
      </c>
    </row>
    <row r="97" spans="4:11" ht="18" x14ac:dyDescent="0.3">
      <c r="D97" s="55"/>
      <c r="E97" s="56"/>
      <c r="G97" s="179">
        <v>10.4</v>
      </c>
      <c r="H97" s="176">
        <v>8</v>
      </c>
      <c r="J97" s="174">
        <v>12.399999999999995</v>
      </c>
      <c r="K97" s="190">
        <v>7</v>
      </c>
    </row>
    <row r="98" spans="4:11" ht="18" x14ac:dyDescent="0.3">
      <c r="D98" s="48"/>
      <c r="E98" s="50"/>
      <c r="G98" s="174">
        <v>10.499999999999995</v>
      </c>
      <c r="H98" s="176">
        <v>7</v>
      </c>
      <c r="J98" s="199">
        <v>12.5</v>
      </c>
      <c r="K98" s="190">
        <v>7</v>
      </c>
    </row>
    <row r="99" spans="4:11" ht="18" x14ac:dyDescent="0.3">
      <c r="D99" s="48"/>
      <c r="E99" s="50"/>
      <c r="G99" s="179">
        <v>10.6</v>
      </c>
      <c r="H99" s="180">
        <v>6</v>
      </c>
      <c r="J99" s="174">
        <v>12.599999999999994</v>
      </c>
      <c r="K99" s="190">
        <v>6</v>
      </c>
    </row>
    <row r="100" spans="4:11" ht="18" x14ac:dyDescent="0.3">
      <c r="D100" s="48"/>
      <c r="E100" s="50"/>
      <c r="G100" s="174">
        <v>10.699999999999994</v>
      </c>
      <c r="H100" s="176">
        <v>6</v>
      </c>
      <c r="J100" s="199">
        <v>12.7</v>
      </c>
      <c r="K100" s="190">
        <v>6</v>
      </c>
    </row>
    <row r="101" spans="4:11" ht="18" x14ac:dyDescent="0.3">
      <c r="D101" s="48"/>
      <c r="E101" s="50"/>
      <c r="G101" s="179">
        <v>10.8</v>
      </c>
      <c r="H101" s="180">
        <v>6</v>
      </c>
      <c r="J101" s="174">
        <v>12.799999999999994</v>
      </c>
      <c r="K101" s="190">
        <v>5</v>
      </c>
    </row>
    <row r="102" spans="4:11" ht="18" x14ac:dyDescent="0.3">
      <c r="D102" s="48"/>
      <c r="E102" s="50"/>
      <c r="G102" s="179">
        <v>10.9</v>
      </c>
      <c r="H102" s="180">
        <v>5</v>
      </c>
      <c r="J102" s="199">
        <v>12.9</v>
      </c>
      <c r="K102" s="190">
        <v>5</v>
      </c>
    </row>
    <row r="103" spans="4:11" ht="18" x14ac:dyDescent="0.3">
      <c r="D103" s="48"/>
      <c r="E103" s="50"/>
      <c r="G103" s="179">
        <v>11</v>
      </c>
      <c r="H103" s="180">
        <v>5</v>
      </c>
      <c r="J103" s="179">
        <v>13</v>
      </c>
      <c r="K103" s="190">
        <v>4</v>
      </c>
    </row>
    <row r="104" spans="4:11" ht="18" x14ac:dyDescent="0.3">
      <c r="D104" s="48"/>
      <c r="E104" s="50"/>
      <c r="G104" s="179">
        <v>11.1</v>
      </c>
      <c r="H104" s="180">
        <v>4</v>
      </c>
      <c r="J104" s="199">
        <v>13.1</v>
      </c>
      <c r="K104" s="190">
        <v>4</v>
      </c>
    </row>
    <row r="105" spans="4:11" ht="18" x14ac:dyDescent="0.3">
      <c r="D105" s="48"/>
      <c r="E105" s="50"/>
      <c r="G105" s="179">
        <v>11.2</v>
      </c>
      <c r="H105" s="180">
        <v>4</v>
      </c>
      <c r="J105" s="174">
        <v>13.199999999999992</v>
      </c>
      <c r="K105" s="190">
        <v>3</v>
      </c>
    </row>
    <row r="106" spans="4:11" ht="18" x14ac:dyDescent="0.3">
      <c r="D106" s="48"/>
      <c r="E106" s="50"/>
      <c r="G106" s="174">
        <v>11.299999999999992</v>
      </c>
      <c r="H106" s="176">
        <v>3</v>
      </c>
      <c r="J106" s="199">
        <v>13.3</v>
      </c>
      <c r="K106" s="190">
        <v>3</v>
      </c>
    </row>
    <row r="107" spans="4:11" ht="18" x14ac:dyDescent="0.3">
      <c r="D107" s="187"/>
      <c r="E107" s="188"/>
      <c r="G107" s="179">
        <v>11.4</v>
      </c>
      <c r="H107" s="180">
        <v>3</v>
      </c>
      <c r="J107" s="174">
        <v>13.399999999999991</v>
      </c>
      <c r="K107" s="190">
        <v>2</v>
      </c>
    </row>
    <row r="108" spans="4:11" ht="18" x14ac:dyDescent="0.3">
      <c r="D108" s="57">
        <v>0</v>
      </c>
      <c r="E108" s="58">
        <v>0</v>
      </c>
      <c r="G108" s="174">
        <v>11.499999999999991</v>
      </c>
      <c r="H108" s="176">
        <v>2</v>
      </c>
      <c r="J108" s="179">
        <v>13.5</v>
      </c>
      <c r="K108" s="190">
        <v>1</v>
      </c>
    </row>
    <row r="109" spans="4:11" ht="18.600000000000001" thickBot="1" x14ac:dyDescent="0.35">
      <c r="E109" s="58"/>
      <c r="G109" s="189">
        <v>11.6</v>
      </c>
      <c r="H109" s="186">
        <v>1</v>
      </c>
      <c r="J109" s="199">
        <v>0</v>
      </c>
      <c r="K109" s="190">
        <v>0</v>
      </c>
    </row>
    <row r="110" spans="4:11" x14ac:dyDescent="0.3">
      <c r="E110" s="58"/>
      <c r="G110" s="193">
        <v>0</v>
      </c>
      <c r="H110" s="7">
        <v>0</v>
      </c>
    </row>
    <row r="111" spans="4:11" x14ac:dyDescent="0.3">
      <c r="E111" s="58"/>
    </row>
    <row r="112" spans="4:11" x14ac:dyDescent="0.3">
      <c r="E112" s="58"/>
    </row>
    <row r="113" spans="1:5" x14ac:dyDescent="0.3">
      <c r="E113" s="58"/>
    </row>
    <row r="114" spans="1:5" x14ac:dyDescent="0.3">
      <c r="E114" s="58"/>
    </row>
    <row r="115" spans="1:5" x14ac:dyDescent="0.3">
      <c r="E115" s="58"/>
    </row>
    <row r="116" spans="1:5" ht="16.2" thickBot="1" x14ac:dyDescent="0.35">
      <c r="A116" s="59"/>
      <c r="B116" s="60"/>
      <c r="C116" s="61"/>
      <c r="D116" s="62"/>
      <c r="E116" s="63"/>
    </row>
  </sheetData>
  <mergeCells count="8">
    <mergeCell ref="J1:K1"/>
    <mergeCell ref="J2:K2"/>
    <mergeCell ref="A1:B1"/>
    <mergeCell ref="A2:B2"/>
    <mergeCell ref="D1:E1"/>
    <mergeCell ref="D2:E2"/>
    <mergeCell ref="G1:H1"/>
    <mergeCell ref="G2:H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16" sqref="I16"/>
    </sheetView>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F740"/>
  <sheetViews>
    <sheetView topLeftCell="A574" zoomScale="95" zoomScaleNormal="95" workbookViewId="0">
      <selection activeCell="B586" sqref="B586"/>
    </sheetView>
  </sheetViews>
  <sheetFormatPr defaultRowHeight="21" x14ac:dyDescent="0.4"/>
  <cols>
    <col min="1" max="1" width="9.6640625" style="141" customWidth="1"/>
    <col min="2" max="2" width="7.33203125" style="140" customWidth="1"/>
    <col min="3" max="3" width="8.6640625" style="133" customWidth="1"/>
    <col min="4" max="4" width="11.109375" style="202" customWidth="1"/>
    <col min="5" max="5" width="9.33203125" style="139" customWidth="1"/>
    <col min="6" max="6" width="5" style="21" customWidth="1"/>
  </cols>
  <sheetData>
    <row r="1" spans="1:6" ht="15.75" customHeight="1" x14ac:dyDescent="0.4">
      <c r="A1" s="576" t="s">
        <v>82</v>
      </c>
      <c r="B1" s="576"/>
      <c r="C1" s="123"/>
      <c r="D1" s="577" t="s">
        <v>83</v>
      </c>
      <c r="E1" s="577"/>
      <c r="F1" s="20"/>
    </row>
    <row r="2" spans="1:6" ht="15.75" customHeight="1" x14ac:dyDescent="0.4">
      <c r="A2" s="576" t="s">
        <v>4</v>
      </c>
      <c r="B2" s="576"/>
      <c r="C2" s="123"/>
      <c r="D2" s="578" t="s">
        <v>174</v>
      </c>
      <c r="E2" s="579"/>
      <c r="F2" s="20"/>
    </row>
    <row r="3" spans="1:6" x14ac:dyDescent="0.4">
      <c r="A3" s="124">
        <v>5.19</v>
      </c>
      <c r="B3" s="125">
        <v>116</v>
      </c>
      <c r="C3" s="123"/>
      <c r="D3" s="203">
        <v>2.34</v>
      </c>
      <c r="E3" s="127">
        <v>116</v>
      </c>
      <c r="F3" s="20"/>
    </row>
    <row r="4" spans="1:6" x14ac:dyDescent="0.4">
      <c r="A4" s="128">
        <v>5.2</v>
      </c>
      <c r="B4" s="129">
        <v>115</v>
      </c>
      <c r="C4" s="123"/>
      <c r="D4" s="203">
        <v>2.35</v>
      </c>
      <c r="E4" s="131">
        <v>115</v>
      </c>
      <c r="F4" s="20"/>
    </row>
    <row r="5" spans="1:6" x14ac:dyDescent="0.4">
      <c r="A5" s="124">
        <v>5.21</v>
      </c>
      <c r="B5" s="125">
        <v>114</v>
      </c>
      <c r="C5" s="123"/>
      <c r="D5" s="203">
        <v>2.36</v>
      </c>
      <c r="E5" s="127">
        <v>114</v>
      </c>
      <c r="F5" s="20"/>
    </row>
    <row r="6" spans="1:6" x14ac:dyDescent="0.4">
      <c r="A6" s="128">
        <v>5.22</v>
      </c>
      <c r="B6" s="129">
        <v>113</v>
      </c>
      <c r="C6" s="123"/>
      <c r="D6" s="203">
        <v>2.37</v>
      </c>
      <c r="E6" s="131">
        <v>113</v>
      </c>
      <c r="F6" s="20"/>
    </row>
    <row r="7" spans="1:6" x14ac:dyDescent="0.4">
      <c r="A7" s="124">
        <v>5.23</v>
      </c>
      <c r="B7" s="125">
        <v>112</v>
      </c>
      <c r="C7" s="123"/>
      <c r="D7" s="203">
        <v>2.38</v>
      </c>
      <c r="E7" s="127">
        <v>112</v>
      </c>
      <c r="F7" s="20"/>
    </row>
    <row r="8" spans="1:6" x14ac:dyDescent="0.4">
      <c r="A8" s="128">
        <v>5.24</v>
      </c>
      <c r="B8" s="129">
        <v>111</v>
      </c>
      <c r="C8" s="123"/>
      <c r="D8" s="203">
        <v>2.39</v>
      </c>
      <c r="E8" s="131">
        <v>111</v>
      </c>
      <c r="F8" s="20"/>
    </row>
    <row r="9" spans="1:6" x14ac:dyDescent="0.4">
      <c r="A9" s="124">
        <v>5.25</v>
      </c>
      <c r="B9" s="125">
        <v>110</v>
      </c>
      <c r="C9" s="123"/>
      <c r="D9" s="203">
        <v>2.4</v>
      </c>
      <c r="E9" s="127">
        <v>110</v>
      </c>
      <c r="F9" s="20"/>
    </row>
    <row r="10" spans="1:6" x14ac:dyDescent="0.4">
      <c r="A10" s="128">
        <v>5.26</v>
      </c>
      <c r="B10" s="129">
        <v>109</v>
      </c>
      <c r="C10" s="123"/>
      <c r="D10" s="203">
        <v>2.41</v>
      </c>
      <c r="E10" s="131">
        <v>109</v>
      </c>
      <c r="F10" s="20"/>
    </row>
    <row r="11" spans="1:6" x14ac:dyDescent="0.4">
      <c r="A11" s="124">
        <v>5.27</v>
      </c>
      <c r="B11" s="125">
        <v>108</v>
      </c>
      <c r="C11" s="123"/>
      <c r="D11" s="203">
        <v>2.42</v>
      </c>
      <c r="E11" s="127">
        <v>108</v>
      </c>
      <c r="F11" s="20"/>
    </row>
    <row r="12" spans="1:6" x14ac:dyDescent="0.4">
      <c r="A12" s="128">
        <v>5.28</v>
      </c>
      <c r="B12" s="129">
        <v>107</v>
      </c>
      <c r="C12" s="123"/>
      <c r="D12" s="203">
        <v>2.4300000000000002</v>
      </c>
      <c r="E12" s="131">
        <v>107</v>
      </c>
      <c r="F12" s="20"/>
    </row>
    <row r="13" spans="1:6" x14ac:dyDescent="0.4">
      <c r="A13" s="124">
        <v>5.29</v>
      </c>
      <c r="B13" s="125">
        <v>106</v>
      </c>
      <c r="C13" s="123"/>
      <c r="D13" s="203">
        <v>2.44</v>
      </c>
      <c r="E13" s="127">
        <v>106</v>
      </c>
      <c r="F13" s="20"/>
    </row>
    <row r="14" spans="1:6" x14ac:dyDescent="0.4">
      <c r="A14" s="128">
        <v>5.3</v>
      </c>
      <c r="B14" s="129">
        <v>105</v>
      </c>
      <c r="C14" s="123"/>
      <c r="D14" s="203">
        <v>2.4500000000000002</v>
      </c>
      <c r="E14" s="131">
        <v>105</v>
      </c>
      <c r="F14" s="20"/>
    </row>
    <row r="15" spans="1:6" x14ac:dyDescent="0.4">
      <c r="A15" s="124">
        <v>5.31</v>
      </c>
      <c r="B15" s="125">
        <v>104</v>
      </c>
      <c r="C15" s="123"/>
      <c r="D15" s="203">
        <v>2.46</v>
      </c>
      <c r="E15" s="127">
        <v>104</v>
      </c>
      <c r="F15" s="20"/>
    </row>
    <row r="16" spans="1:6" x14ac:dyDescent="0.4">
      <c r="A16" s="128">
        <v>5.32</v>
      </c>
      <c r="B16" s="129">
        <v>103</v>
      </c>
      <c r="C16" s="123"/>
      <c r="D16" s="203">
        <v>2.4700000000000002</v>
      </c>
      <c r="E16" s="131">
        <v>103</v>
      </c>
      <c r="F16" s="20"/>
    </row>
    <row r="17" spans="1:6" x14ac:dyDescent="0.4">
      <c r="A17" s="124">
        <v>5.33</v>
      </c>
      <c r="B17" s="125">
        <v>102</v>
      </c>
      <c r="C17" s="123"/>
      <c r="D17" s="203">
        <v>2.48</v>
      </c>
      <c r="E17" s="127">
        <v>102</v>
      </c>
      <c r="F17" s="20"/>
    </row>
    <row r="18" spans="1:6" x14ac:dyDescent="0.4">
      <c r="A18" s="128">
        <v>5.34</v>
      </c>
      <c r="B18" s="129">
        <v>101</v>
      </c>
      <c r="C18" s="123"/>
      <c r="D18" s="203">
        <v>2.4900000000000002</v>
      </c>
      <c r="E18" s="131">
        <v>101</v>
      </c>
      <c r="F18" s="20"/>
    </row>
    <row r="19" spans="1:6" x14ac:dyDescent="0.4">
      <c r="A19" s="124">
        <v>5.35</v>
      </c>
      <c r="B19" s="125">
        <v>100</v>
      </c>
      <c r="C19" s="123"/>
      <c r="D19" s="203">
        <v>2.5</v>
      </c>
      <c r="E19" s="127">
        <v>100</v>
      </c>
      <c r="F19" s="20"/>
    </row>
    <row r="20" spans="1:6" x14ac:dyDescent="0.4">
      <c r="A20" s="128">
        <v>5.36</v>
      </c>
      <c r="B20" s="129">
        <v>99</v>
      </c>
      <c r="C20" s="123"/>
      <c r="D20" s="203">
        <v>2.5099999999999998</v>
      </c>
      <c r="E20" s="131">
        <v>99</v>
      </c>
      <c r="F20" s="20"/>
    </row>
    <row r="21" spans="1:6" x14ac:dyDescent="0.4">
      <c r="A21" s="124">
        <v>5.37</v>
      </c>
      <c r="B21" s="125">
        <v>98</v>
      </c>
      <c r="C21" s="123"/>
      <c r="D21" s="203">
        <v>2.52</v>
      </c>
      <c r="E21" s="127">
        <v>98</v>
      </c>
      <c r="F21" s="20"/>
    </row>
    <row r="22" spans="1:6" x14ac:dyDescent="0.4">
      <c r="A22" s="128">
        <v>5.38</v>
      </c>
      <c r="B22" s="129">
        <v>97</v>
      </c>
      <c r="C22" s="123"/>
      <c r="D22" s="203">
        <v>2.5299999999999998</v>
      </c>
      <c r="E22" s="131">
        <v>97</v>
      </c>
      <c r="F22" s="20"/>
    </row>
    <row r="23" spans="1:6" x14ac:dyDescent="0.4">
      <c r="A23" s="124">
        <v>5.39</v>
      </c>
      <c r="B23" s="125">
        <v>96</v>
      </c>
      <c r="C23" s="123"/>
      <c r="D23" s="203">
        <v>2.54</v>
      </c>
      <c r="E23" s="127">
        <v>96</v>
      </c>
      <c r="F23" s="20"/>
    </row>
    <row r="24" spans="1:6" x14ac:dyDescent="0.4">
      <c r="A24" s="128">
        <v>5.4</v>
      </c>
      <c r="B24" s="129">
        <v>95</v>
      </c>
      <c r="C24" s="123"/>
      <c r="D24" s="203">
        <v>2.5499999999999998</v>
      </c>
      <c r="E24" s="131">
        <v>95</v>
      </c>
      <c r="F24" s="20"/>
    </row>
    <row r="25" spans="1:6" x14ac:dyDescent="0.4">
      <c r="A25" s="124">
        <v>5.41</v>
      </c>
      <c r="B25" s="125">
        <v>94</v>
      </c>
      <c r="C25" s="123"/>
      <c r="D25" s="203">
        <v>2.56</v>
      </c>
      <c r="E25" s="127">
        <v>94</v>
      </c>
      <c r="F25" s="20"/>
    </row>
    <row r="26" spans="1:6" x14ac:dyDescent="0.4">
      <c r="A26" s="128">
        <v>5.42</v>
      </c>
      <c r="B26" s="129">
        <v>93</v>
      </c>
      <c r="C26" s="123"/>
      <c r="D26" s="203">
        <v>2.57</v>
      </c>
      <c r="E26" s="131">
        <v>93</v>
      </c>
      <c r="F26" s="20"/>
    </row>
    <row r="27" spans="1:6" x14ac:dyDescent="0.4">
      <c r="A27" s="124">
        <v>5.43</v>
      </c>
      <c r="B27" s="125">
        <v>92</v>
      </c>
      <c r="C27" s="123"/>
      <c r="D27" s="203">
        <v>2.58</v>
      </c>
      <c r="E27" s="127">
        <v>92</v>
      </c>
      <c r="F27" s="20"/>
    </row>
    <row r="28" spans="1:6" x14ac:dyDescent="0.4">
      <c r="A28" s="128">
        <v>5.44</v>
      </c>
      <c r="B28" s="129">
        <v>91</v>
      </c>
      <c r="C28" s="123"/>
      <c r="D28" s="203">
        <v>2.59</v>
      </c>
      <c r="E28" s="131">
        <v>91</v>
      </c>
      <c r="F28" s="20"/>
    </row>
    <row r="29" spans="1:6" x14ac:dyDescent="0.4">
      <c r="A29" s="124">
        <v>5.45</v>
      </c>
      <c r="B29" s="125">
        <v>90</v>
      </c>
      <c r="C29" s="123"/>
      <c r="D29" s="203">
        <v>3</v>
      </c>
      <c r="E29" s="127">
        <v>90</v>
      </c>
      <c r="F29" s="20"/>
    </row>
    <row r="30" spans="1:6" x14ac:dyDescent="0.4">
      <c r="A30" s="128">
        <v>5.46</v>
      </c>
      <c r="B30" s="129">
        <v>89</v>
      </c>
      <c r="C30" s="123"/>
      <c r="D30" s="203">
        <v>3.01</v>
      </c>
      <c r="E30" s="131">
        <v>89</v>
      </c>
      <c r="F30" s="20"/>
    </row>
    <row r="31" spans="1:6" x14ac:dyDescent="0.4">
      <c r="A31" s="124">
        <v>5.47</v>
      </c>
      <c r="B31" s="125">
        <v>88</v>
      </c>
      <c r="C31" s="123"/>
      <c r="D31" s="203">
        <v>3.02</v>
      </c>
      <c r="E31" s="127">
        <v>88</v>
      </c>
      <c r="F31" s="20"/>
    </row>
    <row r="32" spans="1:6" x14ac:dyDescent="0.4">
      <c r="A32" s="128">
        <v>5.48</v>
      </c>
      <c r="B32" s="129">
        <v>87</v>
      </c>
      <c r="C32" s="123"/>
      <c r="D32" s="203">
        <v>3.03</v>
      </c>
      <c r="E32" s="131">
        <v>87</v>
      </c>
      <c r="F32" s="20"/>
    </row>
    <row r="33" spans="1:6" x14ac:dyDescent="0.4">
      <c r="A33" s="124">
        <v>5.49</v>
      </c>
      <c r="B33" s="125">
        <v>86</v>
      </c>
      <c r="C33" s="123"/>
      <c r="D33" s="203">
        <v>3.04</v>
      </c>
      <c r="E33" s="127">
        <v>86</v>
      </c>
      <c r="F33" s="20"/>
    </row>
    <row r="34" spans="1:6" x14ac:dyDescent="0.4">
      <c r="A34" s="128">
        <v>5.5</v>
      </c>
      <c r="B34" s="129">
        <v>85</v>
      </c>
      <c r="C34" s="123"/>
      <c r="D34" s="203">
        <v>3.05</v>
      </c>
      <c r="E34" s="131">
        <v>85</v>
      </c>
      <c r="F34" s="20"/>
    </row>
    <row r="35" spans="1:6" x14ac:dyDescent="0.4">
      <c r="A35" s="124">
        <v>5.51</v>
      </c>
      <c r="B35" s="129">
        <v>84</v>
      </c>
      <c r="C35" s="123"/>
      <c r="D35" s="203">
        <v>3.06</v>
      </c>
      <c r="E35" s="127">
        <v>84</v>
      </c>
      <c r="F35" s="20"/>
    </row>
    <row r="36" spans="1:6" x14ac:dyDescent="0.4">
      <c r="A36" s="128">
        <v>5.52</v>
      </c>
      <c r="B36" s="129">
        <v>84</v>
      </c>
      <c r="C36" s="123"/>
      <c r="D36" s="203">
        <v>3.07</v>
      </c>
      <c r="E36" s="131">
        <v>83</v>
      </c>
      <c r="F36" s="20"/>
    </row>
    <row r="37" spans="1:6" x14ac:dyDescent="0.4">
      <c r="A37" s="124">
        <v>5.53</v>
      </c>
      <c r="B37" s="129">
        <v>83</v>
      </c>
      <c r="C37" s="123"/>
      <c r="D37" s="203">
        <v>3.08</v>
      </c>
      <c r="E37" s="127">
        <v>82</v>
      </c>
      <c r="F37" s="20"/>
    </row>
    <row r="38" spans="1:6" x14ac:dyDescent="0.4">
      <c r="A38" s="128">
        <v>5.54</v>
      </c>
      <c r="B38" s="129">
        <v>83</v>
      </c>
      <c r="C38" s="123"/>
      <c r="D38" s="203">
        <v>3.09</v>
      </c>
      <c r="E38" s="131">
        <v>81</v>
      </c>
      <c r="F38" s="20"/>
    </row>
    <row r="39" spans="1:6" x14ac:dyDescent="0.4">
      <c r="A39" s="124">
        <v>5.55</v>
      </c>
      <c r="B39" s="129">
        <v>82</v>
      </c>
      <c r="C39" s="123"/>
      <c r="D39" s="203">
        <v>3.1</v>
      </c>
      <c r="E39" s="127">
        <v>80</v>
      </c>
      <c r="F39" s="20"/>
    </row>
    <row r="40" spans="1:6" x14ac:dyDescent="0.4">
      <c r="A40" s="128">
        <v>5.56</v>
      </c>
      <c r="B40" s="129">
        <v>82</v>
      </c>
      <c r="C40" s="123"/>
      <c r="D40" s="203">
        <v>3.11</v>
      </c>
      <c r="E40" s="131">
        <v>79</v>
      </c>
      <c r="F40" s="20"/>
    </row>
    <row r="41" spans="1:6" x14ac:dyDescent="0.4">
      <c r="A41" s="124">
        <v>5.57</v>
      </c>
      <c r="B41" s="129">
        <v>81</v>
      </c>
      <c r="C41" s="123"/>
      <c r="D41" s="203">
        <v>3.12</v>
      </c>
      <c r="E41" s="131">
        <v>79</v>
      </c>
      <c r="F41" s="20"/>
    </row>
    <row r="42" spans="1:6" x14ac:dyDescent="0.4">
      <c r="A42" s="128">
        <v>5.58</v>
      </c>
      <c r="B42" s="129">
        <v>81</v>
      </c>
      <c r="C42" s="123"/>
      <c r="D42" s="203">
        <v>3.13</v>
      </c>
      <c r="E42" s="131">
        <v>78</v>
      </c>
      <c r="F42" s="20"/>
    </row>
    <row r="43" spans="1:6" x14ac:dyDescent="0.4">
      <c r="A43" s="124">
        <v>5.59</v>
      </c>
      <c r="B43" s="129">
        <v>80</v>
      </c>
      <c r="C43" s="123"/>
      <c r="D43" s="203">
        <v>3.14</v>
      </c>
      <c r="E43" s="131">
        <v>78</v>
      </c>
      <c r="F43" s="20"/>
    </row>
    <row r="44" spans="1:6" x14ac:dyDescent="0.4">
      <c r="A44" s="128">
        <v>6</v>
      </c>
      <c r="B44" s="129">
        <v>80</v>
      </c>
      <c r="C44" s="123"/>
      <c r="D44" s="203">
        <v>3.15</v>
      </c>
      <c r="E44" s="131">
        <v>77</v>
      </c>
      <c r="F44" s="20"/>
    </row>
    <row r="45" spans="1:6" x14ac:dyDescent="0.4">
      <c r="A45" s="128">
        <v>6.01</v>
      </c>
      <c r="B45" s="129">
        <v>79</v>
      </c>
      <c r="C45" s="123"/>
      <c r="D45" s="203">
        <v>3.16</v>
      </c>
      <c r="E45" s="131">
        <v>77</v>
      </c>
      <c r="F45" s="20"/>
    </row>
    <row r="46" spans="1:6" x14ac:dyDescent="0.4">
      <c r="A46" s="128">
        <v>6.02</v>
      </c>
      <c r="B46" s="129">
        <v>79</v>
      </c>
      <c r="C46" s="123"/>
      <c r="D46" s="203">
        <v>3.17</v>
      </c>
      <c r="E46" s="131">
        <v>76</v>
      </c>
      <c r="F46" s="20"/>
    </row>
    <row r="47" spans="1:6" x14ac:dyDescent="0.4">
      <c r="A47" s="128">
        <v>6.03</v>
      </c>
      <c r="B47" s="129">
        <v>78</v>
      </c>
      <c r="C47" s="123"/>
      <c r="D47" s="203">
        <v>3.18</v>
      </c>
      <c r="E47" s="131">
        <v>76</v>
      </c>
      <c r="F47" s="20"/>
    </row>
    <row r="48" spans="1:6" x14ac:dyDescent="0.4">
      <c r="A48" s="128">
        <v>6.04</v>
      </c>
      <c r="B48" s="129">
        <v>78</v>
      </c>
      <c r="C48" s="123"/>
      <c r="D48" s="203">
        <v>3.19</v>
      </c>
      <c r="E48" s="131">
        <v>75</v>
      </c>
      <c r="F48" s="20"/>
    </row>
    <row r="49" spans="1:6" x14ac:dyDescent="0.4">
      <c r="A49" s="128">
        <v>6.05</v>
      </c>
      <c r="B49" s="129">
        <v>77</v>
      </c>
      <c r="C49" s="123"/>
      <c r="D49" s="203">
        <v>3.2</v>
      </c>
      <c r="E49" s="131">
        <v>75</v>
      </c>
      <c r="F49" s="20"/>
    </row>
    <row r="50" spans="1:6" x14ac:dyDescent="0.4">
      <c r="A50" s="128">
        <v>6.06</v>
      </c>
      <c r="B50" s="129">
        <v>77</v>
      </c>
      <c r="C50" s="123"/>
      <c r="D50" s="203">
        <v>3.21</v>
      </c>
      <c r="E50" s="131">
        <v>74</v>
      </c>
      <c r="F50" s="20"/>
    </row>
    <row r="51" spans="1:6" x14ac:dyDescent="0.4">
      <c r="A51" s="128">
        <v>6.07</v>
      </c>
      <c r="B51" s="129">
        <v>76</v>
      </c>
      <c r="C51" s="123"/>
      <c r="D51" s="203">
        <v>3.22</v>
      </c>
      <c r="E51" s="131">
        <v>74</v>
      </c>
      <c r="F51" s="20"/>
    </row>
    <row r="52" spans="1:6" x14ac:dyDescent="0.4">
      <c r="A52" s="128">
        <v>6.08</v>
      </c>
      <c r="B52" s="129">
        <v>76</v>
      </c>
      <c r="C52" s="123"/>
      <c r="D52" s="203">
        <v>3.23</v>
      </c>
      <c r="E52" s="131">
        <v>73</v>
      </c>
      <c r="F52" s="20"/>
    </row>
    <row r="53" spans="1:6" x14ac:dyDescent="0.4">
      <c r="A53" s="128">
        <v>6.09</v>
      </c>
      <c r="B53" s="129">
        <v>75</v>
      </c>
      <c r="D53" s="203">
        <v>3.24</v>
      </c>
      <c r="E53" s="131">
        <v>73</v>
      </c>
      <c r="F53" s="20"/>
    </row>
    <row r="54" spans="1:6" x14ac:dyDescent="0.4">
      <c r="A54" s="128">
        <v>6.1</v>
      </c>
      <c r="B54" s="134">
        <v>75</v>
      </c>
      <c r="D54" s="203">
        <v>3.25</v>
      </c>
      <c r="E54" s="131">
        <v>72</v>
      </c>
      <c r="F54" s="20"/>
    </row>
    <row r="55" spans="1:6" x14ac:dyDescent="0.4">
      <c r="A55" s="128">
        <v>6.11</v>
      </c>
      <c r="B55" s="134">
        <v>74</v>
      </c>
      <c r="D55" s="203">
        <v>3.26</v>
      </c>
      <c r="E55" s="131">
        <v>72</v>
      </c>
      <c r="F55" s="20"/>
    </row>
    <row r="56" spans="1:6" x14ac:dyDescent="0.4">
      <c r="A56" s="128">
        <v>6.12</v>
      </c>
      <c r="B56" s="134">
        <v>74</v>
      </c>
      <c r="D56" s="203">
        <v>3.27</v>
      </c>
      <c r="E56" s="131">
        <v>71</v>
      </c>
      <c r="F56" s="20"/>
    </row>
    <row r="57" spans="1:6" x14ac:dyDescent="0.4">
      <c r="A57" s="128">
        <v>6.13</v>
      </c>
      <c r="B57" s="134">
        <v>73</v>
      </c>
      <c r="D57" s="203">
        <v>3.28</v>
      </c>
      <c r="E57" s="131">
        <v>71</v>
      </c>
      <c r="F57" s="20"/>
    </row>
    <row r="58" spans="1:6" x14ac:dyDescent="0.4">
      <c r="A58" s="128">
        <v>6.14</v>
      </c>
      <c r="B58" s="134">
        <v>73</v>
      </c>
      <c r="D58" s="203">
        <v>3.29</v>
      </c>
      <c r="E58" s="131">
        <v>70</v>
      </c>
      <c r="F58" s="20"/>
    </row>
    <row r="59" spans="1:6" x14ac:dyDescent="0.4">
      <c r="A59" s="128">
        <v>6.15</v>
      </c>
      <c r="B59" s="134">
        <v>72</v>
      </c>
      <c r="D59" s="203">
        <v>3.3</v>
      </c>
      <c r="E59" s="131">
        <v>70</v>
      </c>
      <c r="F59" s="20"/>
    </row>
    <row r="60" spans="1:6" x14ac:dyDescent="0.4">
      <c r="A60" s="128">
        <v>6.16</v>
      </c>
      <c r="B60" s="134">
        <v>72</v>
      </c>
      <c r="D60" s="203">
        <v>3.31</v>
      </c>
      <c r="E60" s="131">
        <v>69</v>
      </c>
      <c r="F60" s="20"/>
    </row>
    <row r="61" spans="1:6" x14ac:dyDescent="0.4">
      <c r="A61" s="128">
        <v>6.17</v>
      </c>
      <c r="B61" s="134">
        <v>71</v>
      </c>
      <c r="D61" s="203">
        <v>3.32</v>
      </c>
      <c r="E61" s="131">
        <v>69</v>
      </c>
      <c r="F61" s="20"/>
    </row>
    <row r="62" spans="1:6" x14ac:dyDescent="0.4">
      <c r="A62" s="128">
        <v>6.18</v>
      </c>
      <c r="B62" s="134">
        <v>71</v>
      </c>
      <c r="D62" s="203">
        <v>3.33</v>
      </c>
      <c r="E62" s="131">
        <v>68</v>
      </c>
      <c r="F62" s="20"/>
    </row>
    <row r="63" spans="1:6" x14ac:dyDescent="0.4">
      <c r="A63" s="128">
        <v>6.19</v>
      </c>
      <c r="B63" s="134">
        <v>70</v>
      </c>
      <c r="D63" s="203">
        <v>3.34</v>
      </c>
      <c r="E63" s="131">
        <v>68</v>
      </c>
      <c r="F63" s="20"/>
    </row>
    <row r="64" spans="1:6" x14ac:dyDescent="0.4">
      <c r="A64" s="128">
        <v>6.2</v>
      </c>
      <c r="B64" s="134">
        <v>70</v>
      </c>
      <c r="D64" s="203">
        <v>3.35</v>
      </c>
      <c r="E64" s="131">
        <v>67</v>
      </c>
      <c r="F64" s="20"/>
    </row>
    <row r="65" spans="1:6" x14ac:dyDescent="0.4">
      <c r="A65" s="128">
        <v>6.21</v>
      </c>
      <c r="B65" s="134">
        <v>69</v>
      </c>
      <c r="D65" s="203">
        <v>3.36</v>
      </c>
      <c r="E65" s="131">
        <v>67</v>
      </c>
      <c r="F65" s="20"/>
    </row>
    <row r="66" spans="1:6" x14ac:dyDescent="0.4">
      <c r="A66" s="128">
        <v>6.22</v>
      </c>
      <c r="B66" s="134">
        <v>69</v>
      </c>
      <c r="D66" s="203">
        <v>3.37</v>
      </c>
      <c r="E66" s="131">
        <v>66</v>
      </c>
      <c r="F66" s="20"/>
    </row>
    <row r="67" spans="1:6" x14ac:dyDescent="0.4">
      <c r="A67" s="128">
        <v>6.23</v>
      </c>
      <c r="B67" s="134">
        <v>68</v>
      </c>
      <c r="D67" s="203">
        <v>3.38</v>
      </c>
      <c r="E67" s="131">
        <v>66</v>
      </c>
      <c r="F67" s="20"/>
    </row>
    <row r="68" spans="1:6" x14ac:dyDescent="0.4">
      <c r="A68" s="128">
        <v>6.24</v>
      </c>
      <c r="B68" s="134">
        <v>68</v>
      </c>
      <c r="D68" s="203">
        <v>3.39</v>
      </c>
      <c r="E68" s="131">
        <v>65</v>
      </c>
      <c r="F68" s="20"/>
    </row>
    <row r="69" spans="1:6" x14ac:dyDescent="0.4">
      <c r="A69" s="128">
        <v>6.25</v>
      </c>
      <c r="B69" s="134">
        <v>67</v>
      </c>
      <c r="D69" s="203">
        <v>3.4</v>
      </c>
      <c r="E69" s="131">
        <v>65</v>
      </c>
      <c r="F69" s="20"/>
    </row>
    <row r="70" spans="1:6" x14ac:dyDescent="0.4">
      <c r="A70" s="128">
        <v>6.26</v>
      </c>
      <c r="B70" s="134">
        <v>67</v>
      </c>
      <c r="D70" s="203">
        <v>3.41</v>
      </c>
      <c r="E70" s="131">
        <v>64</v>
      </c>
      <c r="F70" s="20"/>
    </row>
    <row r="71" spans="1:6" x14ac:dyDescent="0.4">
      <c r="A71" s="128">
        <v>6.27</v>
      </c>
      <c r="B71" s="134">
        <v>66</v>
      </c>
      <c r="D71" s="203">
        <v>3.42</v>
      </c>
      <c r="E71" s="131">
        <v>64</v>
      </c>
      <c r="F71" s="20"/>
    </row>
    <row r="72" spans="1:6" x14ac:dyDescent="0.4">
      <c r="A72" s="128">
        <v>6.28</v>
      </c>
      <c r="B72" s="134">
        <v>66</v>
      </c>
      <c r="D72" s="203">
        <v>3.43</v>
      </c>
      <c r="E72" s="131">
        <v>63</v>
      </c>
      <c r="F72" s="20"/>
    </row>
    <row r="73" spans="1:6" x14ac:dyDescent="0.4">
      <c r="A73" s="128">
        <v>6.29</v>
      </c>
      <c r="B73" s="134">
        <v>65</v>
      </c>
      <c r="D73" s="203">
        <v>3.44</v>
      </c>
      <c r="E73" s="131">
        <v>63</v>
      </c>
      <c r="F73" s="20"/>
    </row>
    <row r="74" spans="1:6" x14ac:dyDescent="0.4">
      <c r="A74" s="128">
        <v>6.3</v>
      </c>
      <c r="B74" s="134">
        <v>65</v>
      </c>
      <c r="D74" s="203">
        <v>3.45</v>
      </c>
      <c r="E74" s="131">
        <v>62</v>
      </c>
      <c r="F74" s="20"/>
    </row>
    <row r="75" spans="1:6" x14ac:dyDescent="0.4">
      <c r="A75" s="128">
        <v>6.31</v>
      </c>
      <c r="B75" s="134">
        <v>64</v>
      </c>
      <c r="D75" s="203">
        <v>3.46</v>
      </c>
      <c r="E75" s="131">
        <v>62</v>
      </c>
      <c r="F75" s="20"/>
    </row>
    <row r="76" spans="1:6" x14ac:dyDescent="0.4">
      <c r="A76" s="128">
        <v>6.32</v>
      </c>
      <c r="B76" s="134">
        <v>64</v>
      </c>
      <c r="D76" s="203">
        <v>3.47</v>
      </c>
      <c r="E76" s="131">
        <v>61</v>
      </c>
      <c r="F76" s="20"/>
    </row>
    <row r="77" spans="1:6" x14ac:dyDescent="0.4">
      <c r="A77" s="128">
        <v>6.33</v>
      </c>
      <c r="B77" s="134">
        <v>63</v>
      </c>
      <c r="D77" s="203">
        <v>3.48</v>
      </c>
      <c r="E77" s="131">
        <v>61</v>
      </c>
      <c r="F77" s="20"/>
    </row>
    <row r="78" spans="1:6" x14ac:dyDescent="0.4">
      <c r="A78" s="128">
        <v>6.34</v>
      </c>
      <c r="B78" s="134">
        <v>63</v>
      </c>
      <c r="D78" s="203">
        <v>3.49</v>
      </c>
      <c r="E78" s="131">
        <v>60</v>
      </c>
      <c r="F78" s="20"/>
    </row>
    <row r="79" spans="1:6" x14ac:dyDescent="0.4">
      <c r="A79" s="128">
        <v>6.35</v>
      </c>
      <c r="B79" s="134">
        <v>62</v>
      </c>
      <c r="D79" s="203">
        <v>3.5</v>
      </c>
      <c r="E79" s="131">
        <v>60</v>
      </c>
      <c r="F79" s="20"/>
    </row>
    <row r="80" spans="1:6" x14ac:dyDescent="0.4">
      <c r="A80" s="128">
        <v>6.36</v>
      </c>
      <c r="B80" s="134">
        <v>62</v>
      </c>
      <c r="D80" s="203">
        <v>3.51</v>
      </c>
      <c r="E80" s="131">
        <v>59</v>
      </c>
      <c r="F80" s="20"/>
    </row>
    <row r="81" spans="1:6" x14ac:dyDescent="0.4">
      <c r="A81" s="128">
        <v>6.37</v>
      </c>
      <c r="B81" s="134">
        <v>61</v>
      </c>
      <c r="D81" s="203">
        <v>3.52</v>
      </c>
      <c r="E81" s="131">
        <v>59</v>
      </c>
      <c r="F81" s="20"/>
    </row>
    <row r="82" spans="1:6" x14ac:dyDescent="0.4">
      <c r="A82" s="128">
        <v>6.38</v>
      </c>
      <c r="B82" s="134">
        <v>61</v>
      </c>
      <c r="D82" s="203">
        <v>3.53</v>
      </c>
      <c r="E82" s="131">
        <v>58</v>
      </c>
      <c r="F82" s="20"/>
    </row>
    <row r="83" spans="1:6" x14ac:dyDescent="0.4">
      <c r="A83" s="128">
        <v>6.39</v>
      </c>
      <c r="B83" s="134">
        <v>60</v>
      </c>
      <c r="D83" s="203">
        <v>3.54</v>
      </c>
      <c r="E83" s="131">
        <v>58</v>
      </c>
      <c r="F83" s="20"/>
    </row>
    <row r="84" spans="1:6" x14ac:dyDescent="0.4">
      <c r="A84" s="128">
        <v>6.4</v>
      </c>
      <c r="B84" s="134">
        <v>60</v>
      </c>
      <c r="D84" s="203">
        <v>3.55</v>
      </c>
      <c r="E84" s="131">
        <v>57</v>
      </c>
      <c r="F84" s="20"/>
    </row>
    <row r="85" spans="1:6" x14ac:dyDescent="0.4">
      <c r="A85" s="128">
        <v>6.41</v>
      </c>
      <c r="B85" s="134">
        <v>59</v>
      </c>
      <c r="D85" s="203">
        <v>3.56</v>
      </c>
      <c r="E85" s="131">
        <v>57</v>
      </c>
      <c r="F85" s="20"/>
    </row>
    <row r="86" spans="1:6" x14ac:dyDescent="0.4">
      <c r="A86" s="128">
        <v>6.42</v>
      </c>
      <c r="B86" s="134">
        <v>59</v>
      </c>
      <c r="D86" s="203">
        <v>3.57</v>
      </c>
      <c r="E86" s="131">
        <v>56</v>
      </c>
      <c r="F86" s="20"/>
    </row>
    <row r="87" spans="1:6" x14ac:dyDescent="0.4">
      <c r="A87" s="128">
        <v>6.43</v>
      </c>
      <c r="B87" s="134">
        <v>58</v>
      </c>
      <c r="D87" s="203">
        <v>3.58</v>
      </c>
      <c r="E87" s="131">
        <v>56</v>
      </c>
      <c r="F87" s="20"/>
    </row>
    <row r="88" spans="1:6" x14ac:dyDescent="0.4">
      <c r="A88" s="128">
        <v>6.44</v>
      </c>
      <c r="B88" s="134">
        <v>58</v>
      </c>
      <c r="D88" s="203">
        <v>3.59</v>
      </c>
      <c r="E88" s="131">
        <v>55</v>
      </c>
      <c r="F88" s="20"/>
    </row>
    <row r="89" spans="1:6" x14ac:dyDescent="0.4">
      <c r="A89" s="128">
        <v>6.45</v>
      </c>
      <c r="B89" s="134">
        <v>57</v>
      </c>
      <c r="D89" s="203">
        <v>4</v>
      </c>
      <c r="E89" s="131">
        <v>55</v>
      </c>
      <c r="F89" s="20"/>
    </row>
    <row r="90" spans="1:6" x14ac:dyDescent="0.4">
      <c r="A90" s="128">
        <v>6.46</v>
      </c>
      <c r="B90" s="134">
        <v>57</v>
      </c>
      <c r="D90" s="203">
        <v>4.01</v>
      </c>
      <c r="E90" s="131">
        <v>54</v>
      </c>
      <c r="F90" s="20"/>
    </row>
    <row r="91" spans="1:6" x14ac:dyDescent="0.4">
      <c r="A91" s="128"/>
      <c r="B91" s="134"/>
      <c r="D91" s="203">
        <v>4.0199999999999996</v>
      </c>
      <c r="E91" s="131">
        <v>54</v>
      </c>
      <c r="F91" s="20"/>
    </row>
    <row r="92" spans="1:6" x14ac:dyDescent="0.4">
      <c r="A92" s="130">
        <v>6.47</v>
      </c>
      <c r="B92" s="134">
        <v>56</v>
      </c>
      <c r="D92" s="203">
        <v>4.03</v>
      </c>
      <c r="E92" s="131">
        <v>53</v>
      </c>
      <c r="F92" s="20"/>
    </row>
    <row r="93" spans="1:6" x14ac:dyDescent="0.4">
      <c r="A93" s="130">
        <v>6.48</v>
      </c>
      <c r="B93" s="134">
        <v>56</v>
      </c>
      <c r="D93" s="203">
        <v>4.04</v>
      </c>
      <c r="E93" s="131">
        <v>53</v>
      </c>
      <c r="F93" s="20"/>
    </row>
    <row r="94" spans="1:6" x14ac:dyDescent="0.4">
      <c r="A94" s="130">
        <v>6.49</v>
      </c>
      <c r="B94" s="134">
        <v>55</v>
      </c>
      <c r="D94" s="203">
        <v>4.05</v>
      </c>
      <c r="E94" s="131">
        <v>52</v>
      </c>
      <c r="F94" s="20"/>
    </row>
    <row r="95" spans="1:6" x14ac:dyDescent="0.4">
      <c r="A95" s="130">
        <v>6.5</v>
      </c>
      <c r="B95" s="134">
        <v>55</v>
      </c>
      <c r="D95" s="203">
        <v>4.0599999999999996</v>
      </c>
      <c r="E95" s="131">
        <v>52</v>
      </c>
      <c r="F95" s="20"/>
    </row>
    <row r="96" spans="1:6" x14ac:dyDescent="0.4">
      <c r="A96" s="132">
        <v>6.51</v>
      </c>
      <c r="B96" s="134">
        <v>54</v>
      </c>
      <c r="D96" s="203">
        <v>4.07</v>
      </c>
      <c r="E96" s="131">
        <v>51</v>
      </c>
      <c r="F96" s="20"/>
    </row>
    <row r="97" spans="1:6" x14ac:dyDescent="0.4">
      <c r="A97" s="132">
        <v>6.52</v>
      </c>
      <c r="B97" s="134">
        <v>54</v>
      </c>
      <c r="D97" s="203">
        <v>4.08</v>
      </c>
      <c r="E97" s="131">
        <v>51</v>
      </c>
      <c r="F97" s="20"/>
    </row>
    <row r="98" spans="1:6" x14ac:dyDescent="0.4">
      <c r="A98" s="132">
        <v>6.53</v>
      </c>
      <c r="B98" s="134">
        <v>53</v>
      </c>
      <c r="D98" s="203">
        <v>4.09</v>
      </c>
      <c r="E98" s="131">
        <v>50</v>
      </c>
      <c r="F98" s="20"/>
    </row>
    <row r="99" spans="1:6" x14ac:dyDescent="0.4">
      <c r="A99" s="132">
        <v>6.54</v>
      </c>
      <c r="B99" s="134">
        <v>53</v>
      </c>
      <c r="D99" s="203">
        <v>4.0999999999999996</v>
      </c>
      <c r="E99" s="131">
        <v>50</v>
      </c>
      <c r="F99" s="20"/>
    </row>
    <row r="100" spans="1:6" x14ac:dyDescent="0.4">
      <c r="A100" s="132">
        <v>6.55</v>
      </c>
      <c r="B100" s="134">
        <v>52</v>
      </c>
      <c r="D100" s="203">
        <v>4.1100000000000003</v>
      </c>
      <c r="E100" s="131">
        <v>49</v>
      </c>
      <c r="F100" s="20"/>
    </row>
    <row r="101" spans="1:6" x14ac:dyDescent="0.4">
      <c r="A101" s="132">
        <v>6.56</v>
      </c>
      <c r="B101" s="134">
        <v>52</v>
      </c>
      <c r="D101" s="203">
        <v>4.12</v>
      </c>
      <c r="E101" s="131">
        <v>49</v>
      </c>
      <c r="F101" s="20"/>
    </row>
    <row r="102" spans="1:6" x14ac:dyDescent="0.4">
      <c r="A102" s="132">
        <v>6.57</v>
      </c>
      <c r="B102" s="134">
        <v>51</v>
      </c>
      <c r="D102" s="203">
        <v>4.13</v>
      </c>
      <c r="E102" s="131">
        <v>48</v>
      </c>
      <c r="F102" s="20"/>
    </row>
    <row r="103" spans="1:6" x14ac:dyDescent="0.4">
      <c r="A103" s="132">
        <v>6.58</v>
      </c>
      <c r="B103" s="134">
        <v>51</v>
      </c>
      <c r="D103" s="203">
        <v>4.1399999999999997</v>
      </c>
      <c r="E103" s="131">
        <v>48</v>
      </c>
      <c r="F103" s="20"/>
    </row>
    <row r="104" spans="1:6" x14ac:dyDescent="0.4">
      <c r="A104" s="132">
        <v>6.59</v>
      </c>
      <c r="B104" s="134">
        <v>50</v>
      </c>
      <c r="D104" s="203">
        <v>4.1500000000000004</v>
      </c>
      <c r="E104" s="131">
        <v>47</v>
      </c>
      <c r="F104" s="20"/>
    </row>
    <row r="105" spans="1:6" x14ac:dyDescent="0.4">
      <c r="A105" s="132">
        <v>7</v>
      </c>
      <c r="B105" s="134">
        <v>50</v>
      </c>
      <c r="D105" s="203">
        <v>4.16</v>
      </c>
      <c r="E105" s="131">
        <v>47</v>
      </c>
      <c r="F105" s="20"/>
    </row>
    <row r="106" spans="1:6" x14ac:dyDescent="0.4">
      <c r="A106" s="132">
        <v>7.01</v>
      </c>
      <c r="B106" s="134">
        <v>49</v>
      </c>
      <c r="D106" s="203">
        <v>4.17</v>
      </c>
      <c r="E106" s="131">
        <v>46</v>
      </c>
      <c r="F106" s="20"/>
    </row>
    <row r="107" spans="1:6" x14ac:dyDescent="0.4">
      <c r="A107" s="132">
        <v>7.02</v>
      </c>
      <c r="B107" s="134">
        <v>49</v>
      </c>
      <c r="D107" s="203">
        <v>4.18</v>
      </c>
      <c r="E107" s="131">
        <v>46</v>
      </c>
      <c r="F107" s="20"/>
    </row>
    <row r="108" spans="1:6" x14ac:dyDescent="0.4">
      <c r="A108" s="132">
        <v>7.03</v>
      </c>
      <c r="B108" s="134">
        <v>48</v>
      </c>
      <c r="D108" s="203">
        <v>4.1900000000000004</v>
      </c>
      <c r="E108" s="131">
        <v>45</v>
      </c>
      <c r="F108" s="20"/>
    </row>
    <row r="109" spans="1:6" x14ac:dyDescent="0.4">
      <c r="A109" s="132">
        <v>7.04</v>
      </c>
      <c r="B109" s="134">
        <v>48</v>
      </c>
      <c r="D109" s="203">
        <v>4.2</v>
      </c>
      <c r="E109" s="131">
        <v>45</v>
      </c>
      <c r="F109" s="20"/>
    </row>
    <row r="110" spans="1:6" x14ac:dyDescent="0.4">
      <c r="A110" s="132">
        <v>7.05</v>
      </c>
      <c r="B110" s="134">
        <v>47</v>
      </c>
      <c r="D110" s="203">
        <v>4.21</v>
      </c>
      <c r="E110" s="131">
        <v>44</v>
      </c>
      <c r="F110" s="20"/>
    </row>
    <row r="111" spans="1:6" x14ac:dyDescent="0.4">
      <c r="A111" s="132">
        <v>7.06</v>
      </c>
      <c r="B111" s="134">
        <v>47</v>
      </c>
      <c r="D111" s="203">
        <v>4.22</v>
      </c>
      <c r="E111" s="131">
        <v>44</v>
      </c>
      <c r="F111" s="20"/>
    </row>
    <row r="112" spans="1:6" x14ac:dyDescent="0.4">
      <c r="A112" s="132">
        <v>7.07</v>
      </c>
      <c r="B112" s="134">
        <v>46</v>
      </c>
      <c r="D112" s="203">
        <v>4.2300000000000004</v>
      </c>
      <c r="E112" s="131">
        <v>43</v>
      </c>
      <c r="F112" s="20"/>
    </row>
    <row r="113" spans="1:6" x14ac:dyDescent="0.4">
      <c r="A113" s="132">
        <v>7.08</v>
      </c>
      <c r="B113" s="134">
        <v>46</v>
      </c>
      <c r="D113" s="203">
        <v>4.24</v>
      </c>
      <c r="E113" s="131">
        <v>43</v>
      </c>
      <c r="F113" s="20"/>
    </row>
    <row r="114" spans="1:6" x14ac:dyDescent="0.4">
      <c r="A114" s="132">
        <v>7.09</v>
      </c>
      <c r="B114" s="134">
        <v>45</v>
      </c>
      <c r="D114" s="203">
        <v>4.25</v>
      </c>
      <c r="E114" s="131">
        <v>42</v>
      </c>
      <c r="F114" s="20"/>
    </row>
    <row r="115" spans="1:6" x14ac:dyDescent="0.4">
      <c r="A115" s="132">
        <v>7.1</v>
      </c>
      <c r="B115" s="134">
        <v>45</v>
      </c>
      <c r="D115" s="203">
        <v>4.26</v>
      </c>
      <c r="E115" s="131">
        <v>42</v>
      </c>
      <c r="F115" s="20"/>
    </row>
    <row r="116" spans="1:6" x14ac:dyDescent="0.4">
      <c r="A116" s="132">
        <v>7.11</v>
      </c>
      <c r="B116" s="134">
        <v>44</v>
      </c>
      <c r="D116" s="203">
        <v>4.2699999999999996</v>
      </c>
      <c r="E116" s="131">
        <v>41</v>
      </c>
      <c r="F116" s="20"/>
    </row>
    <row r="117" spans="1:6" x14ac:dyDescent="0.4">
      <c r="A117" s="132">
        <v>7.12</v>
      </c>
      <c r="B117" s="134">
        <v>44</v>
      </c>
      <c r="D117" s="203">
        <v>4.28</v>
      </c>
      <c r="E117" s="131">
        <v>41</v>
      </c>
      <c r="F117" s="20"/>
    </row>
    <row r="118" spans="1:6" x14ac:dyDescent="0.4">
      <c r="A118" s="132">
        <v>7.13</v>
      </c>
      <c r="B118" s="134">
        <v>43</v>
      </c>
      <c r="D118" s="203">
        <v>4.29</v>
      </c>
      <c r="E118" s="131">
        <v>40</v>
      </c>
      <c r="F118" s="20"/>
    </row>
    <row r="119" spans="1:6" x14ac:dyDescent="0.4">
      <c r="A119" s="132">
        <v>7.14</v>
      </c>
      <c r="B119" s="134">
        <v>43</v>
      </c>
      <c r="D119" s="203">
        <v>4.3</v>
      </c>
      <c r="E119" s="131">
        <v>40</v>
      </c>
      <c r="F119" s="20"/>
    </row>
    <row r="120" spans="1:6" x14ac:dyDescent="0.4">
      <c r="A120" s="132">
        <v>7.15</v>
      </c>
      <c r="B120" s="134">
        <v>42</v>
      </c>
      <c r="D120" s="203">
        <v>4.3099999999999996</v>
      </c>
      <c r="E120" s="131">
        <v>39</v>
      </c>
      <c r="F120" s="20"/>
    </row>
    <row r="121" spans="1:6" x14ac:dyDescent="0.4">
      <c r="A121" s="132">
        <v>7.16</v>
      </c>
      <c r="B121" s="134">
        <v>42</v>
      </c>
      <c r="D121" s="203">
        <v>4.32</v>
      </c>
      <c r="E121" s="131">
        <v>39</v>
      </c>
      <c r="F121" s="20"/>
    </row>
    <row r="122" spans="1:6" x14ac:dyDescent="0.4">
      <c r="A122" s="132">
        <v>7.17</v>
      </c>
      <c r="B122" s="134">
        <v>41</v>
      </c>
      <c r="D122" s="203">
        <v>4.33</v>
      </c>
      <c r="E122" s="131">
        <v>38</v>
      </c>
      <c r="F122" s="20"/>
    </row>
    <row r="123" spans="1:6" x14ac:dyDescent="0.4">
      <c r="A123" s="132">
        <v>7.18</v>
      </c>
      <c r="B123" s="134">
        <v>41</v>
      </c>
      <c r="D123" s="203">
        <v>4.34</v>
      </c>
      <c r="E123" s="131">
        <v>38</v>
      </c>
      <c r="F123" s="20"/>
    </row>
    <row r="124" spans="1:6" x14ac:dyDescent="0.4">
      <c r="A124" s="132">
        <v>7.19</v>
      </c>
      <c r="B124" s="134">
        <v>40</v>
      </c>
      <c r="D124" s="203">
        <v>4.3499999999999996</v>
      </c>
      <c r="E124" s="131">
        <v>37</v>
      </c>
      <c r="F124" s="20"/>
    </row>
    <row r="125" spans="1:6" x14ac:dyDescent="0.4">
      <c r="A125" s="132">
        <v>7.2</v>
      </c>
      <c r="B125" s="134">
        <v>40</v>
      </c>
      <c r="D125" s="203">
        <v>4.3600000000000003</v>
      </c>
      <c r="E125" s="131">
        <v>37</v>
      </c>
      <c r="F125" s="20"/>
    </row>
    <row r="126" spans="1:6" x14ac:dyDescent="0.4">
      <c r="A126" s="132">
        <v>7.21</v>
      </c>
      <c r="B126" s="134">
        <v>39</v>
      </c>
      <c r="D126" s="203">
        <v>4.37</v>
      </c>
      <c r="E126" s="131">
        <v>36</v>
      </c>
      <c r="F126" s="20"/>
    </row>
    <row r="127" spans="1:6" x14ac:dyDescent="0.4">
      <c r="A127" s="132">
        <v>7.22</v>
      </c>
      <c r="B127" s="134">
        <v>39</v>
      </c>
      <c r="D127" s="203">
        <v>4.38</v>
      </c>
      <c r="E127" s="131">
        <v>36</v>
      </c>
      <c r="F127" s="20"/>
    </row>
    <row r="128" spans="1:6" x14ac:dyDescent="0.4">
      <c r="A128" s="132">
        <v>7.23</v>
      </c>
      <c r="B128" s="134">
        <v>38</v>
      </c>
      <c r="D128" s="203">
        <v>4.3899999999999997</v>
      </c>
      <c r="E128" s="131">
        <v>35</v>
      </c>
      <c r="F128" s="20"/>
    </row>
    <row r="129" spans="1:6" x14ac:dyDescent="0.4">
      <c r="A129" s="132">
        <v>7.24</v>
      </c>
      <c r="B129" s="134">
        <v>38</v>
      </c>
      <c r="D129" s="203">
        <v>4.4000000000000004</v>
      </c>
      <c r="E129" s="131">
        <v>35</v>
      </c>
      <c r="F129" s="20"/>
    </row>
    <row r="130" spans="1:6" x14ac:dyDescent="0.4">
      <c r="A130" s="132">
        <v>7.25</v>
      </c>
      <c r="B130" s="134">
        <v>37</v>
      </c>
      <c r="D130" s="203">
        <v>4.41</v>
      </c>
      <c r="E130" s="131">
        <v>34</v>
      </c>
      <c r="F130" s="20"/>
    </row>
    <row r="131" spans="1:6" x14ac:dyDescent="0.4">
      <c r="A131" s="132">
        <v>7.26</v>
      </c>
      <c r="B131" s="134">
        <v>37</v>
      </c>
      <c r="D131" s="203">
        <v>4.42</v>
      </c>
      <c r="E131" s="131">
        <v>34</v>
      </c>
      <c r="F131" s="20"/>
    </row>
    <row r="132" spans="1:6" x14ac:dyDescent="0.4">
      <c r="A132" s="132">
        <v>7.27</v>
      </c>
      <c r="B132" s="134">
        <v>37</v>
      </c>
      <c r="D132" s="203">
        <v>4.43</v>
      </c>
      <c r="E132" s="131">
        <v>33</v>
      </c>
      <c r="F132" s="20"/>
    </row>
    <row r="133" spans="1:6" x14ac:dyDescent="0.4">
      <c r="A133" s="132">
        <v>7.28</v>
      </c>
      <c r="B133" s="134">
        <v>36</v>
      </c>
      <c r="D133" s="203">
        <v>4.4400000000000004</v>
      </c>
      <c r="E133" s="131">
        <v>33</v>
      </c>
      <c r="F133" s="20"/>
    </row>
    <row r="134" spans="1:6" x14ac:dyDescent="0.4">
      <c r="A134" s="132">
        <v>7.29</v>
      </c>
      <c r="B134" s="134">
        <v>36</v>
      </c>
      <c r="D134" s="203">
        <v>4.45</v>
      </c>
      <c r="E134" s="131">
        <v>32</v>
      </c>
      <c r="F134" s="20"/>
    </row>
    <row r="135" spans="1:6" x14ac:dyDescent="0.4">
      <c r="A135" s="132">
        <v>7.3</v>
      </c>
      <c r="B135" s="134">
        <v>36</v>
      </c>
      <c r="D135" s="203">
        <v>4.46</v>
      </c>
      <c r="E135" s="131">
        <v>32</v>
      </c>
      <c r="F135" s="20"/>
    </row>
    <row r="136" spans="1:6" x14ac:dyDescent="0.4">
      <c r="A136" s="132">
        <v>7.31</v>
      </c>
      <c r="B136" s="134">
        <v>35</v>
      </c>
      <c r="D136" s="203">
        <v>4.47</v>
      </c>
      <c r="E136" s="131">
        <v>31</v>
      </c>
      <c r="F136" s="20"/>
    </row>
    <row r="137" spans="1:6" x14ac:dyDescent="0.4">
      <c r="A137" s="132">
        <v>7.32</v>
      </c>
      <c r="B137" s="134">
        <v>35</v>
      </c>
      <c r="D137" s="203">
        <v>4.4800000000000004</v>
      </c>
      <c r="E137" s="131">
        <v>31</v>
      </c>
      <c r="F137" s="20"/>
    </row>
    <row r="138" spans="1:6" x14ac:dyDescent="0.4">
      <c r="A138" s="132">
        <v>7.33</v>
      </c>
      <c r="B138" s="134">
        <v>35</v>
      </c>
      <c r="D138" s="203">
        <v>4.49</v>
      </c>
      <c r="E138" s="131">
        <v>30</v>
      </c>
      <c r="F138" s="20"/>
    </row>
    <row r="139" spans="1:6" x14ac:dyDescent="0.4">
      <c r="A139" s="132">
        <v>7.34</v>
      </c>
      <c r="B139" s="134">
        <v>34</v>
      </c>
      <c r="D139" s="203">
        <v>4.5</v>
      </c>
      <c r="E139" s="131">
        <v>30</v>
      </c>
      <c r="F139" s="20"/>
    </row>
    <row r="140" spans="1:6" x14ac:dyDescent="0.4">
      <c r="A140" s="132">
        <v>7.35</v>
      </c>
      <c r="B140" s="134">
        <v>34</v>
      </c>
      <c r="D140" s="203">
        <v>4.51</v>
      </c>
      <c r="E140" s="131">
        <v>29</v>
      </c>
      <c r="F140" s="20"/>
    </row>
    <row r="141" spans="1:6" x14ac:dyDescent="0.4">
      <c r="A141" s="132">
        <v>7.36</v>
      </c>
      <c r="B141" s="134">
        <v>34</v>
      </c>
      <c r="D141" s="203">
        <v>4.5199999999999996</v>
      </c>
      <c r="E141" s="131">
        <v>29</v>
      </c>
      <c r="F141" s="20"/>
    </row>
    <row r="142" spans="1:6" x14ac:dyDescent="0.4">
      <c r="A142" s="132">
        <v>7.37</v>
      </c>
      <c r="B142" s="134">
        <v>33</v>
      </c>
      <c r="D142" s="203">
        <v>4.53</v>
      </c>
      <c r="E142" s="131">
        <v>28</v>
      </c>
      <c r="F142" s="20"/>
    </row>
    <row r="143" spans="1:6" x14ac:dyDescent="0.4">
      <c r="A143" s="132">
        <v>7.38</v>
      </c>
      <c r="B143" s="134">
        <v>33</v>
      </c>
      <c r="D143" s="203">
        <v>4.54</v>
      </c>
      <c r="E143" s="131">
        <v>28</v>
      </c>
      <c r="F143" s="20"/>
    </row>
    <row r="144" spans="1:6" x14ac:dyDescent="0.4">
      <c r="A144" s="132">
        <v>7.39</v>
      </c>
      <c r="B144" s="134">
        <v>33</v>
      </c>
      <c r="D144" s="203">
        <v>4.55</v>
      </c>
      <c r="E144" s="131">
        <v>27</v>
      </c>
      <c r="F144" s="20"/>
    </row>
    <row r="145" spans="1:6" x14ac:dyDescent="0.4">
      <c r="A145" s="132">
        <v>7.4</v>
      </c>
      <c r="B145" s="134">
        <v>32</v>
      </c>
      <c r="D145" s="203">
        <v>4.5599999999999996</v>
      </c>
      <c r="E145" s="131">
        <v>27</v>
      </c>
      <c r="F145" s="20"/>
    </row>
    <row r="146" spans="1:6" x14ac:dyDescent="0.4">
      <c r="A146" s="132">
        <v>7.41</v>
      </c>
      <c r="B146" s="134">
        <v>32</v>
      </c>
      <c r="D146" s="203">
        <v>4.57</v>
      </c>
      <c r="E146" s="131">
        <v>26</v>
      </c>
      <c r="F146" s="20"/>
    </row>
    <row r="147" spans="1:6" x14ac:dyDescent="0.4">
      <c r="A147" s="132">
        <v>7.42</v>
      </c>
      <c r="B147" s="134">
        <v>32</v>
      </c>
      <c r="D147" s="203">
        <v>4.58</v>
      </c>
      <c r="E147" s="131">
        <v>26</v>
      </c>
      <c r="F147" s="20"/>
    </row>
    <row r="148" spans="1:6" x14ac:dyDescent="0.4">
      <c r="A148" s="132">
        <v>7.43</v>
      </c>
      <c r="B148" s="134">
        <v>31</v>
      </c>
      <c r="D148" s="203">
        <v>4.59</v>
      </c>
      <c r="E148" s="131">
        <v>25</v>
      </c>
      <c r="F148" s="20"/>
    </row>
    <row r="149" spans="1:6" x14ac:dyDescent="0.4">
      <c r="A149" s="132">
        <v>7.44</v>
      </c>
      <c r="B149" s="134">
        <v>31</v>
      </c>
      <c r="D149" s="203">
        <v>5</v>
      </c>
      <c r="E149" s="131">
        <v>25</v>
      </c>
      <c r="F149" s="20"/>
    </row>
    <row r="150" spans="1:6" x14ac:dyDescent="0.4">
      <c r="A150" s="132">
        <v>7.45</v>
      </c>
      <c r="B150" s="134">
        <v>31</v>
      </c>
      <c r="D150" s="203">
        <v>5.01</v>
      </c>
      <c r="E150" s="131">
        <v>24</v>
      </c>
      <c r="F150" s="20"/>
    </row>
    <row r="151" spans="1:6" x14ac:dyDescent="0.4">
      <c r="A151" s="132">
        <v>7.46</v>
      </c>
      <c r="B151" s="134">
        <v>31</v>
      </c>
      <c r="D151" s="203">
        <v>5.0199999999999996</v>
      </c>
      <c r="E151" s="131">
        <v>24</v>
      </c>
      <c r="F151" s="20"/>
    </row>
    <row r="152" spans="1:6" x14ac:dyDescent="0.4">
      <c r="A152" s="132">
        <v>7.47</v>
      </c>
      <c r="B152" s="134">
        <v>30</v>
      </c>
      <c r="D152" s="203">
        <v>5.03</v>
      </c>
      <c r="E152" s="131">
        <v>23</v>
      </c>
      <c r="F152" s="20"/>
    </row>
    <row r="153" spans="1:6" x14ac:dyDescent="0.4">
      <c r="A153" s="132">
        <v>7.48</v>
      </c>
      <c r="B153" s="134">
        <v>30</v>
      </c>
      <c r="D153" s="203">
        <v>5.04</v>
      </c>
      <c r="E153" s="131">
        <v>23</v>
      </c>
      <c r="F153" s="20"/>
    </row>
    <row r="154" spans="1:6" x14ac:dyDescent="0.4">
      <c r="A154" s="132">
        <v>7.49</v>
      </c>
      <c r="B154" s="134">
        <v>30</v>
      </c>
      <c r="D154" s="203">
        <v>5.05</v>
      </c>
      <c r="E154" s="131">
        <v>22</v>
      </c>
      <c r="F154" s="20"/>
    </row>
    <row r="155" spans="1:6" x14ac:dyDescent="0.4">
      <c r="A155" s="132">
        <v>7.5</v>
      </c>
      <c r="B155" s="134">
        <v>30</v>
      </c>
      <c r="D155" s="203">
        <v>5.0599999999999996</v>
      </c>
      <c r="E155" s="131">
        <v>22</v>
      </c>
      <c r="F155" s="20"/>
    </row>
    <row r="156" spans="1:6" x14ac:dyDescent="0.4">
      <c r="A156" s="132">
        <v>7.51</v>
      </c>
      <c r="B156" s="134">
        <v>29</v>
      </c>
      <c r="D156" s="203">
        <v>5.07</v>
      </c>
      <c r="E156" s="131">
        <v>21</v>
      </c>
      <c r="F156" s="20"/>
    </row>
    <row r="157" spans="1:6" x14ac:dyDescent="0.4">
      <c r="A157" s="132">
        <v>7.52</v>
      </c>
      <c r="B157" s="134">
        <v>29</v>
      </c>
      <c r="D157" s="203">
        <v>5.08</v>
      </c>
      <c r="E157" s="131">
        <v>21</v>
      </c>
      <c r="F157" s="20"/>
    </row>
    <row r="158" spans="1:6" x14ac:dyDescent="0.4">
      <c r="A158" s="132">
        <v>7.53</v>
      </c>
      <c r="B158" s="134">
        <v>29</v>
      </c>
      <c r="D158" s="203">
        <v>5.09</v>
      </c>
      <c r="E158" s="131">
        <v>20</v>
      </c>
      <c r="F158" s="20"/>
    </row>
    <row r="159" spans="1:6" x14ac:dyDescent="0.4">
      <c r="A159" s="132">
        <v>7.54</v>
      </c>
      <c r="B159" s="134">
        <v>29</v>
      </c>
      <c r="D159" s="203">
        <v>5.0999999999999996</v>
      </c>
      <c r="E159" s="131">
        <v>20</v>
      </c>
      <c r="F159" s="20"/>
    </row>
    <row r="160" spans="1:6" x14ac:dyDescent="0.4">
      <c r="A160" s="132">
        <v>7.55</v>
      </c>
      <c r="B160" s="134">
        <v>29</v>
      </c>
      <c r="D160" s="203">
        <v>5.1100000000000003</v>
      </c>
      <c r="E160" s="131">
        <v>19</v>
      </c>
      <c r="F160" s="20"/>
    </row>
    <row r="161" spans="1:6" x14ac:dyDescent="0.4">
      <c r="A161" s="132">
        <v>7.56</v>
      </c>
      <c r="B161" s="134">
        <v>29</v>
      </c>
      <c r="D161" s="203">
        <v>5.12</v>
      </c>
      <c r="E161" s="131">
        <v>19</v>
      </c>
      <c r="F161" s="20"/>
    </row>
    <row r="162" spans="1:6" x14ac:dyDescent="0.4">
      <c r="A162" s="132">
        <v>7.57</v>
      </c>
      <c r="B162" s="134">
        <v>28</v>
      </c>
      <c r="D162" s="203">
        <v>5.13</v>
      </c>
      <c r="E162" s="131">
        <v>19</v>
      </c>
      <c r="F162" s="20"/>
    </row>
    <row r="163" spans="1:6" x14ac:dyDescent="0.4">
      <c r="A163" s="132">
        <v>7.58</v>
      </c>
      <c r="B163" s="134">
        <v>28</v>
      </c>
      <c r="D163" s="203">
        <v>5.14</v>
      </c>
      <c r="E163" s="131">
        <v>19</v>
      </c>
      <c r="F163" s="20"/>
    </row>
    <row r="164" spans="1:6" x14ac:dyDescent="0.4">
      <c r="A164" s="132">
        <v>7.59</v>
      </c>
      <c r="B164" s="134">
        <v>28</v>
      </c>
      <c r="D164" s="203">
        <v>5.15</v>
      </c>
      <c r="E164" s="131">
        <v>18</v>
      </c>
      <c r="F164" s="20"/>
    </row>
    <row r="165" spans="1:6" x14ac:dyDescent="0.4">
      <c r="A165" s="132">
        <v>8</v>
      </c>
      <c r="B165" s="134">
        <v>28</v>
      </c>
      <c r="D165" s="203">
        <v>5.16</v>
      </c>
      <c r="E165" s="131">
        <v>18</v>
      </c>
      <c r="F165" s="20"/>
    </row>
    <row r="166" spans="1:6" x14ac:dyDescent="0.4">
      <c r="A166" s="132">
        <v>8.01</v>
      </c>
      <c r="B166" s="134">
        <v>28</v>
      </c>
      <c r="D166" s="203">
        <v>5.17</v>
      </c>
      <c r="E166" s="131">
        <v>18</v>
      </c>
      <c r="F166" s="20"/>
    </row>
    <row r="167" spans="1:6" x14ac:dyDescent="0.4">
      <c r="A167" s="132">
        <v>8.02</v>
      </c>
      <c r="B167" s="134">
        <v>28</v>
      </c>
      <c r="D167" s="203">
        <v>5.18</v>
      </c>
      <c r="E167" s="131">
        <v>18</v>
      </c>
      <c r="F167" s="20"/>
    </row>
    <row r="168" spans="1:6" x14ac:dyDescent="0.4">
      <c r="A168" s="132">
        <v>8.0299999999999994</v>
      </c>
      <c r="B168" s="134">
        <v>27</v>
      </c>
      <c r="D168" s="124">
        <v>5.19</v>
      </c>
      <c r="E168" s="131">
        <v>17</v>
      </c>
      <c r="F168" s="20"/>
    </row>
    <row r="169" spans="1:6" x14ac:dyDescent="0.4">
      <c r="A169" s="132">
        <v>8.0399999999999991</v>
      </c>
      <c r="B169" s="134">
        <v>27</v>
      </c>
      <c r="D169" s="128">
        <v>5.2</v>
      </c>
      <c r="E169" s="131">
        <v>17</v>
      </c>
      <c r="F169" s="20"/>
    </row>
    <row r="170" spans="1:6" x14ac:dyDescent="0.4">
      <c r="A170" s="132">
        <v>8.0500000000000007</v>
      </c>
      <c r="B170" s="134">
        <v>27</v>
      </c>
      <c r="D170" s="124">
        <v>5.21</v>
      </c>
      <c r="E170" s="131">
        <v>17</v>
      </c>
      <c r="F170" s="20"/>
    </row>
    <row r="171" spans="1:6" x14ac:dyDescent="0.4">
      <c r="A171" s="132">
        <v>8.06</v>
      </c>
      <c r="B171" s="134">
        <v>27</v>
      </c>
      <c r="D171" s="128">
        <v>5.22</v>
      </c>
      <c r="E171" s="131">
        <v>17</v>
      </c>
      <c r="F171" s="20"/>
    </row>
    <row r="172" spans="1:6" x14ac:dyDescent="0.4">
      <c r="A172" s="132">
        <v>8.07</v>
      </c>
      <c r="B172" s="134">
        <v>27</v>
      </c>
      <c r="D172" s="124">
        <v>5.23</v>
      </c>
      <c r="E172" s="131">
        <v>17</v>
      </c>
      <c r="F172" s="20"/>
    </row>
    <row r="173" spans="1:6" x14ac:dyDescent="0.4">
      <c r="A173" s="132">
        <v>8.08</v>
      </c>
      <c r="B173" s="134">
        <v>27</v>
      </c>
      <c r="D173" s="128">
        <v>5.24</v>
      </c>
      <c r="E173" s="131">
        <v>17</v>
      </c>
      <c r="F173" s="20"/>
    </row>
    <row r="174" spans="1:6" x14ac:dyDescent="0.4">
      <c r="A174" s="132">
        <v>8.09</v>
      </c>
      <c r="B174" s="134">
        <v>26</v>
      </c>
      <c r="D174" s="124">
        <v>5.25</v>
      </c>
      <c r="E174" s="131">
        <v>16</v>
      </c>
      <c r="F174" s="20"/>
    </row>
    <row r="175" spans="1:6" x14ac:dyDescent="0.4">
      <c r="A175" s="132">
        <v>8.1</v>
      </c>
      <c r="B175" s="134">
        <v>26</v>
      </c>
      <c r="D175" s="128">
        <v>5.26</v>
      </c>
      <c r="E175" s="131">
        <v>16</v>
      </c>
      <c r="F175" s="20"/>
    </row>
    <row r="176" spans="1:6" x14ac:dyDescent="0.4">
      <c r="A176" s="132">
        <v>8.11</v>
      </c>
      <c r="B176" s="134">
        <v>26</v>
      </c>
      <c r="D176" s="124">
        <v>5.27</v>
      </c>
      <c r="E176" s="131">
        <v>16</v>
      </c>
      <c r="F176" s="20"/>
    </row>
    <row r="177" spans="1:6" x14ac:dyDescent="0.4">
      <c r="A177" s="132">
        <v>8.1199999999999992</v>
      </c>
      <c r="B177" s="134">
        <v>26</v>
      </c>
      <c r="D177" s="128">
        <v>5.28</v>
      </c>
      <c r="E177" s="131">
        <v>16</v>
      </c>
      <c r="F177" s="20"/>
    </row>
    <row r="178" spans="1:6" x14ac:dyDescent="0.4">
      <c r="A178" s="132">
        <v>8.1300000000000008</v>
      </c>
      <c r="B178" s="134">
        <v>26</v>
      </c>
      <c r="D178" s="124">
        <v>5.29</v>
      </c>
      <c r="E178" s="131">
        <v>16</v>
      </c>
      <c r="F178" s="20"/>
    </row>
    <row r="179" spans="1:6" x14ac:dyDescent="0.4">
      <c r="A179" s="132">
        <v>8.14</v>
      </c>
      <c r="B179" s="134">
        <v>26</v>
      </c>
      <c r="D179" s="128">
        <v>5.3</v>
      </c>
      <c r="E179" s="131">
        <v>16</v>
      </c>
      <c r="F179" s="20"/>
    </row>
    <row r="180" spans="1:6" x14ac:dyDescent="0.4">
      <c r="A180" s="132">
        <v>8.15</v>
      </c>
      <c r="B180" s="134">
        <v>25</v>
      </c>
      <c r="D180" s="124">
        <v>5.31</v>
      </c>
      <c r="E180" s="131">
        <v>15</v>
      </c>
      <c r="F180" s="20"/>
    </row>
    <row r="181" spans="1:6" x14ac:dyDescent="0.4">
      <c r="A181" s="132">
        <v>8.16</v>
      </c>
      <c r="B181" s="134">
        <v>25</v>
      </c>
      <c r="D181" s="128">
        <v>5.32</v>
      </c>
      <c r="E181" s="131">
        <v>15</v>
      </c>
      <c r="F181" s="20"/>
    </row>
    <row r="182" spans="1:6" x14ac:dyDescent="0.4">
      <c r="A182" s="132">
        <v>8.17</v>
      </c>
      <c r="B182" s="134">
        <v>25</v>
      </c>
      <c r="D182" s="124">
        <v>5.33</v>
      </c>
      <c r="E182" s="131">
        <v>15</v>
      </c>
      <c r="F182" s="20"/>
    </row>
    <row r="183" spans="1:6" x14ac:dyDescent="0.4">
      <c r="A183" s="132">
        <v>8.18</v>
      </c>
      <c r="B183" s="134">
        <v>25</v>
      </c>
      <c r="D183" s="128">
        <v>5.34</v>
      </c>
      <c r="E183" s="131">
        <v>15</v>
      </c>
      <c r="F183" s="20"/>
    </row>
    <row r="184" spans="1:6" x14ac:dyDescent="0.4">
      <c r="A184" s="132">
        <v>8.19</v>
      </c>
      <c r="B184" s="134">
        <v>25</v>
      </c>
      <c r="D184" s="124">
        <v>5.35</v>
      </c>
      <c r="E184" s="131">
        <v>15</v>
      </c>
      <c r="F184" s="20"/>
    </row>
    <row r="185" spans="1:6" x14ac:dyDescent="0.4">
      <c r="A185" s="132">
        <v>8.1999999999999993</v>
      </c>
      <c r="B185" s="134">
        <v>25</v>
      </c>
      <c r="D185" s="128">
        <v>5.36</v>
      </c>
      <c r="E185" s="131">
        <v>15</v>
      </c>
      <c r="F185" s="20"/>
    </row>
    <row r="186" spans="1:6" x14ac:dyDescent="0.4">
      <c r="A186" s="132">
        <v>8.2100000000000009</v>
      </c>
      <c r="B186" s="134">
        <v>24</v>
      </c>
      <c r="D186" s="124">
        <v>5.37</v>
      </c>
      <c r="E186" s="131">
        <v>15</v>
      </c>
      <c r="F186" s="20"/>
    </row>
    <row r="187" spans="1:6" x14ac:dyDescent="0.4">
      <c r="A187" s="132">
        <v>8.2200000000000006</v>
      </c>
      <c r="B187" s="134">
        <v>24</v>
      </c>
      <c r="D187" s="128">
        <v>5.38</v>
      </c>
      <c r="E187" s="131">
        <v>15</v>
      </c>
      <c r="F187" s="20"/>
    </row>
    <row r="188" spans="1:6" x14ac:dyDescent="0.4">
      <c r="A188" s="132">
        <v>8.23</v>
      </c>
      <c r="B188" s="134">
        <v>24</v>
      </c>
      <c r="D188" s="124">
        <v>5.39</v>
      </c>
      <c r="E188" s="131">
        <v>14</v>
      </c>
      <c r="F188" s="20"/>
    </row>
    <row r="189" spans="1:6" x14ac:dyDescent="0.4">
      <c r="A189" s="132">
        <v>8.24</v>
      </c>
      <c r="B189" s="134">
        <v>24</v>
      </c>
      <c r="D189" s="128">
        <v>5.4</v>
      </c>
      <c r="E189" s="131">
        <v>14</v>
      </c>
      <c r="F189" s="20"/>
    </row>
    <row r="190" spans="1:6" x14ac:dyDescent="0.4">
      <c r="A190" s="132">
        <v>8.25</v>
      </c>
      <c r="B190" s="134">
        <v>24</v>
      </c>
      <c r="D190" s="124">
        <v>5.41</v>
      </c>
      <c r="E190" s="131">
        <v>14</v>
      </c>
      <c r="F190" s="20"/>
    </row>
    <row r="191" spans="1:6" x14ac:dyDescent="0.4">
      <c r="A191" s="132">
        <v>8.26</v>
      </c>
      <c r="B191" s="134">
        <v>24</v>
      </c>
      <c r="D191" s="128">
        <v>5.42</v>
      </c>
      <c r="E191" s="131">
        <v>14</v>
      </c>
      <c r="F191" s="20"/>
    </row>
    <row r="192" spans="1:6" x14ac:dyDescent="0.4">
      <c r="A192" s="132">
        <v>8.27</v>
      </c>
      <c r="B192" s="134">
        <v>23</v>
      </c>
      <c r="D192" s="124">
        <v>5.43</v>
      </c>
      <c r="E192" s="131">
        <v>14</v>
      </c>
      <c r="F192" s="20"/>
    </row>
    <row r="193" spans="1:6" x14ac:dyDescent="0.4">
      <c r="A193" s="132">
        <v>8.2799999999999994</v>
      </c>
      <c r="B193" s="134">
        <v>23</v>
      </c>
      <c r="D193" s="128">
        <v>5.44</v>
      </c>
      <c r="E193" s="131">
        <v>14</v>
      </c>
      <c r="F193" s="20"/>
    </row>
    <row r="194" spans="1:6" x14ac:dyDescent="0.4">
      <c r="A194" s="132">
        <v>8.2899999999999991</v>
      </c>
      <c r="B194" s="134">
        <v>23</v>
      </c>
      <c r="D194" s="124">
        <v>5.45</v>
      </c>
      <c r="E194" s="131">
        <v>14</v>
      </c>
      <c r="F194" s="20"/>
    </row>
    <row r="195" spans="1:6" x14ac:dyDescent="0.4">
      <c r="A195" s="132">
        <v>8.3000000000000007</v>
      </c>
      <c r="B195" s="134">
        <v>23</v>
      </c>
      <c r="D195" s="128">
        <v>5.46</v>
      </c>
      <c r="E195" s="131">
        <v>14</v>
      </c>
      <c r="F195" s="20"/>
    </row>
    <row r="196" spans="1:6" x14ac:dyDescent="0.4">
      <c r="A196" s="132">
        <v>8.31</v>
      </c>
      <c r="B196" s="134">
        <v>23</v>
      </c>
      <c r="D196" s="124">
        <v>5.47</v>
      </c>
      <c r="E196" s="131">
        <v>13</v>
      </c>
      <c r="F196" s="20"/>
    </row>
    <row r="197" spans="1:6" x14ac:dyDescent="0.4">
      <c r="A197" s="132">
        <v>8.32</v>
      </c>
      <c r="B197" s="134">
        <v>23</v>
      </c>
      <c r="D197" s="128">
        <v>5.48</v>
      </c>
      <c r="E197" s="131">
        <v>13</v>
      </c>
      <c r="F197" s="20"/>
    </row>
    <row r="198" spans="1:6" x14ac:dyDescent="0.4">
      <c r="A198" s="132">
        <v>8.33</v>
      </c>
      <c r="B198" s="134">
        <v>22</v>
      </c>
      <c r="D198" s="124">
        <v>5.49</v>
      </c>
      <c r="E198" s="131">
        <v>13</v>
      </c>
      <c r="F198" s="20"/>
    </row>
    <row r="199" spans="1:6" x14ac:dyDescent="0.4">
      <c r="A199" s="132">
        <v>8.34</v>
      </c>
      <c r="B199" s="134">
        <v>22</v>
      </c>
      <c r="D199" s="128">
        <v>5.5</v>
      </c>
      <c r="E199" s="131">
        <v>13</v>
      </c>
      <c r="F199" s="20"/>
    </row>
    <row r="200" spans="1:6" x14ac:dyDescent="0.4">
      <c r="A200" s="132">
        <v>8.35</v>
      </c>
      <c r="B200" s="134">
        <v>22</v>
      </c>
      <c r="D200" s="124">
        <v>5.0999999999999996</v>
      </c>
      <c r="E200" s="131">
        <v>13</v>
      </c>
      <c r="F200" s="20"/>
    </row>
    <row r="201" spans="1:6" x14ac:dyDescent="0.4">
      <c r="A201" s="132">
        <v>8.36</v>
      </c>
      <c r="B201" s="134">
        <v>22</v>
      </c>
      <c r="D201" s="128">
        <v>5.2</v>
      </c>
      <c r="E201" s="131">
        <v>13</v>
      </c>
      <c r="F201" s="20"/>
    </row>
    <row r="202" spans="1:6" x14ac:dyDescent="0.4">
      <c r="A202" s="132">
        <v>8.3699999999999992</v>
      </c>
      <c r="B202" s="134">
        <v>22</v>
      </c>
      <c r="D202" s="124">
        <v>5.3</v>
      </c>
      <c r="E202" s="131">
        <v>13</v>
      </c>
      <c r="F202" s="20"/>
    </row>
    <row r="203" spans="1:6" x14ac:dyDescent="0.4">
      <c r="A203" s="132">
        <v>8.3800000000000008</v>
      </c>
      <c r="B203" s="134">
        <v>22</v>
      </c>
      <c r="D203" s="128">
        <v>5.4</v>
      </c>
      <c r="E203" s="131">
        <v>13</v>
      </c>
      <c r="F203" s="20"/>
    </row>
    <row r="204" spans="1:6" x14ac:dyDescent="0.4">
      <c r="A204" s="132">
        <v>8.39</v>
      </c>
      <c r="B204" s="134">
        <v>21</v>
      </c>
      <c r="D204" s="124">
        <v>5.55</v>
      </c>
      <c r="E204" s="131">
        <v>13</v>
      </c>
      <c r="F204" s="20"/>
    </row>
    <row r="205" spans="1:6" x14ac:dyDescent="0.4">
      <c r="A205" s="132">
        <v>8.4</v>
      </c>
      <c r="B205" s="134">
        <v>21</v>
      </c>
      <c r="D205" s="128">
        <v>5.56</v>
      </c>
      <c r="E205" s="131">
        <v>13</v>
      </c>
      <c r="F205" s="20"/>
    </row>
    <row r="206" spans="1:6" x14ac:dyDescent="0.4">
      <c r="A206" s="132">
        <v>8.41</v>
      </c>
      <c r="B206" s="134">
        <v>21</v>
      </c>
      <c r="D206" s="124">
        <v>5.57</v>
      </c>
      <c r="E206" s="131">
        <v>12</v>
      </c>
      <c r="F206" s="20"/>
    </row>
    <row r="207" spans="1:6" x14ac:dyDescent="0.4">
      <c r="A207" s="132">
        <v>8.42</v>
      </c>
      <c r="B207" s="134">
        <v>21</v>
      </c>
      <c r="D207" s="128">
        <v>5.58</v>
      </c>
      <c r="E207" s="131">
        <v>12</v>
      </c>
      <c r="F207" s="20"/>
    </row>
    <row r="208" spans="1:6" x14ac:dyDescent="0.4">
      <c r="A208" s="132">
        <v>8.43</v>
      </c>
      <c r="B208" s="134">
        <v>21</v>
      </c>
      <c r="D208" s="124">
        <v>5.59</v>
      </c>
      <c r="E208" s="131">
        <v>12</v>
      </c>
      <c r="F208" s="20"/>
    </row>
    <row r="209" spans="1:6" x14ac:dyDescent="0.4">
      <c r="A209" s="132">
        <v>8.44</v>
      </c>
      <c r="B209" s="134">
        <v>21</v>
      </c>
      <c r="D209" s="128">
        <v>6</v>
      </c>
      <c r="E209" s="131">
        <v>12</v>
      </c>
      <c r="F209" s="20"/>
    </row>
    <row r="210" spans="1:6" x14ac:dyDescent="0.4">
      <c r="A210" s="132">
        <v>8.4499999999999993</v>
      </c>
      <c r="B210" s="134">
        <v>20</v>
      </c>
      <c r="D210" s="128">
        <v>6.01</v>
      </c>
      <c r="E210" s="131">
        <v>12</v>
      </c>
      <c r="F210" s="20"/>
    </row>
    <row r="211" spans="1:6" x14ac:dyDescent="0.4">
      <c r="A211" s="132">
        <v>8.4600000000000009</v>
      </c>
      <c r="B211" s="134">
        <v>20</v>
      </c>
      <c r="D211" s="128">
        <v>6.02</v>
      </c>
      <c r="E211" s="131">
        <v>12</v>
      </c>
      <c r="F211" s="20"/>
    </row>
    <row r="212" spans="1:6" x14ac:dyDescent="0.4">
      <c r="A212" s="132">
        <v>8.4700000000000006</v>
      </c>
      <c r="B212" s="134">
        <v>20</v>
      </c>
      <c r="D212" s="128">
        <v>6.03</v>
      </c>
      <c r="E212" s="131">
        <v>12</v>
      </c>
      <c r="F212" s="20"/>
    </row>
    <row r="213" spans="1:6" x14ac:dyDescent="0.4">
      <c r="A213" s="132">
        <v>8.48</v>
      </c>
      <c r="B213" s="134">
        <v>20</v>
      </c>
      <c r="D213" s="128">
        <v>6.04</v>
      </c>
      <c r="E213" s="131">
        <v>12</v>
      </c>
      <c r="F213" s="20"/>
    </row>
    <row r="214" spans="1:6" x14ac:dyDescent="0.4">
      <c r="A214" s="132">
        <v>8.49</v>
      </c>
      <c r="B214" s="134">
        <v>20</v>
      </c>
      <c r="D214" s="128">
        <v>6.05</v>
      </c>
      <c r="E214" s="131">
        <v>12</v>
      </c>
      <c r="F214" s="20"/>
    </row>
    <row r="215" spans="1:6" x14ac:dyDescent="0.4">
      <c r="A215" s="132">
        <v>8.5</v>
      </c>
      <c r="B215" s="134">
        <v>20</v>
      </c>
      <c r="D215" s="128">
        <v>6.06</v>
      </c>
      <c r="E215" s="131">
        <v>12</v>
      </c>
      <c r="F215" s="20"/>
    </row>
    <row r="216" spans="1:6" x14ac:dyDescent="0.4">
      <c r="A216" s="132">
        <v>8.51</v>
      </c>
      <c r="B216" s="134">
        <v>19</v>
      </c>
      <c r="D216" s="128">
        <v>6.07</v>
      </c>
      <c r="E216" s="131">
        <v>11</v>
      </c>
      <c r="F216" s="20"/>
    </row>
    <row r="217" spans="1:6" x14ac:dyDescent="0.4">
      <c r="A217" s="132">
        <v>8.52</v>
      </c>
      <c r="B217" s="134">
        <v>19</v>
      </c>
      <c r="D217" s="128">
        <v>6.08</v>
      </c>
      <c r="E217" s="131">
        <v>11</v>
      </c>
      <c r="F217" s="20"/>
    </row>
    <row r="218" spans="1:6" x14ac:dyDescent="0.4">
      <c r="A218" s="132">
        <v>8.5299999999999994</v>
      </c>
      <c r="B218" s="134">
        <v>19</v>
      </c>
      <c r="D218" s="128">
        <v>6.09</v>
      </c>
      <c r="E218" s="131">
        <v>11</v>
      </c>
      <c r="F218" s="20"/>
    </row>
    <row r="219" spans="1:6" x14ac:dyDescent="0.4">
      <c r="A219" s="132">
        <v>8.5399999999999991</v>
      </c>
      <c r="B219" s="134">
        <v>19</v>
      </c>
      <c r="D219" s="128">
        <v>6.1</v>
      </c>
      <c r="E219" s="131">
        <v>11</v>
      </c>
      <c r="F219" s="20"/>
    </row>
    <row r="220" spans="1:6" x14ac:dyDescent="0.4">
      <c r="A220" s="132">
        <v>8.5500000000000007</v>
      </c>
      <c r="B220" s="134">
        <v>19</v>
      </c>
      <c r="D220" s="128">
        <v>6.11</v>
      </c>
      <c r="E220" s="131">
        <v>11</v>
      </c>
      <c r="F220" s="20"/>
    </row>
    <row r="221" spans="1:6" x14ac:dyDescent="0.4">
      <c r="A221" s="132">
        <v>8.56</v>
      </c>
      <c r="B221" s="134">
        <v>19</v>
      </c>
      <c r="D221" s="128">
        <v>6.12</v>
      </c>
      <c r="E221" s="131">
        <v>11</v>
      </c>
      <c r="F221" s="20"/>
    </row>
    <row r="222" spans="1:6" x14ac:dyDescent="0.4">
      <c r="A222" s="132">
        <v>8.57</v>
      </c>
      <c r="B222" s="134">
        <v>18</v>
      </c>
      <c r="D222" s="128">
        <v>6.13</v>
      </c>
      <c r="E222" s="131">
        <v>11</v>
      </c>
      <c r="F222" s="20"/>
    </row>
    <row r="223" spans="1:6" x14ac:dyDescent="0.4">
      <c r="A223" s="132">
        <v>8.58</v>
      </c>
      <c r="B223" s="134">
        <v>18</v>
      </c>
      <c r="D223" s="128">
        <v>6.14</v>
      </c>
      <c r="E223" s="131">
        <v>11</v>
      </c>
      <c r="F223" s="20"/>
    </row>
    <row r="224" spans="1:6" x14ac:dyDescent="0.4">
      <c r="A224" s="132">
        <v>8.59</v>
      </c>
      <c r="B224" s="134">
        <v>18</v>
      </c>
      <c r="D224" s="128">
        <v>6.15</v>
      </c>
      <c r="E224" s="131">
        <v>11</v>
      </c>
      <c r="F224" s="20"/>
    </row>
    <row r="225" spans="1:6" x14ac:dyDescent="0.4">
      <c r="A225" s="132">
        <v>9</v>
      </c>
      <c r="B225" s="134">
        <v>18</v>
      </c>
      <c r="D225" s="128">
        <v>6.16</v>
      </c>
      <c r="E225" s="131">
        <v>11</v>
      </c>
      <c r="F225" s="20"/>
    </row>
    <row r="226" spans="1:6" x14ac:dyDescent="0.4">
      <c r="A226" s="132">
        <v>9.01</v>
      </c>
      <c r="B226" s="134">
        <v>18</v>
      </c>
      <c r="D226" s="128">
        <v>6.17</v>
      </c>
      <c r="E226" s="131">
        <v>11</v>
      </c>
      <c r="F226" s="20"/>
    </row>
    <row r="227" spans="1:6" x14ac:dyDescent="0.4">
      <c r="A227" s="132">
        <v>9.02</v>
      </c>
      <c r="B227" s="134">
        <v>18</v>
      </c>
      <c r="D227" s="128">
        <v>6.18</v>
      </c>
      <c r="E227" s="131">
        <v>11</v>
      </c>
      <c r="F227" s="20"/>
    </row>
    <row r="228" spans="1:6" x14ac:dyDescent="0.4">
      <c r="A228" s="132">
        <v>9.0299999999999994</v>
      </c>
      <c r="B228" s="134">
        <v>18</v>
      </c>
      <c r="D228" s="128">
        <v>6.19</v>
      </c>
      <c r="E228" s="135">
        <v>10</v>
      </c>
      <c r="F228" s="20"/>
    </row>
    <row r="229" spans="1:6" x14ac:dyDescent="0.4">
      <c r="A229" s="132">
        <v>9.0399999999999991</v>
      </c>
      <c r="B229" s="134">
        <v>18</v>
      </c>
      <c r="D229" s="128">
        <v>6.2</v>
      </c>
      <c r="E229" s="135">
        <v>10</v>
      </c>
      <c r="F229" s="20"/>
    </row>
    <row r="230" spans="1:6" x14ac:dyDescent="0.4">
      <c r="A230" s="132">
        <v>9.0500000000000007</v>
      </c>
      <c r="B230" s="134">
        <v>17</v>
      </c>
      <c r="D230" s="128">
        <v>6.21</v>
      </c>
      <c r="E230" s="135">
        <v>10</v>
      </c>
      <c r="F230" s="20"/>
    </row>
    <row r="231" spans="1:6" x14ac:dyDescent="0.4">
      <c r="A231" s="132">
        <v>9.06</v>
      </c>
      <c r="B231" s="134">
        <v>17</v>
      </c>
      <c r="D231" s="128">
        <v>6.22</v>
      </c>
      <c r="E231" s="135">
        <v>10</v>
      </c>
      <c r="F231" s="20"/>
    </row>
    <row r="232" spans="1:6" x14ac:dyDescent="0.4">
      <c r="A232" s="132">
        <v>9.07</v>
      </c>
      <c r="B232" s="134">
        <v>17</v>
      </c>
      <c r="D232" s="128">
        <v>6.23</v>
      </c>
      <c r="E232" s="135">
        <v>10</v>
      </c>
      <c r="F232" s="20"/>
    </row>
    <row r="233" spans="1:6" x14ac:dyDescent="0.4">
      <c r="A233" s="132">
        <v>9.08</v>
      </c>
      <c r="B233" s="134">
        <v>17</v>
      </c>
      <c r="D233" s="128">
        <v>6.24</v>
      </c>
      <c r="E233" s="135">
        <v>10</v>
      </c>
      <c r="F233" s="20"/>
    </row>
    <row r="234" spans="1:6" x14ac:dyDescent="0.4">
      <c r="A234" s="132">
        <v>9.09</v>
      </c>
      <c r="B234" s="134">
        <v>17</v>
      </c>
      <c r="D234" s="128">
        <v>6.25</v>
      </c>
      <c r="E234" s="135">
        <v>10</v>
      </c>
      <c r="F234" s="20"/>
    </row>
    <row r="235" spans="1:6" x14ac:dyDescent="0.4">
      <c r="A235" s="132">
        <v>9.1</v>
      </c>
      <c r="B235" s="134">
        <v>17</v>
      </c>
      <c r="D235" s="128">
        <v>6.26</v>
      </c>
      <c r="E235" s="135">
        <v>10</v>
      </c>
      <c r="F235" s="20"/>
    </row>
    <row r="236" spans="1:6" x14ac:dyDescent="0.4">
      <c r="A236" s="132">
        <v>9.11</v>
      </c>
      <c r="B236" s="134">
        <v>17</v>
      </c>
      <c r="D236" s="128">
        <v>6.27</v>
      </c>
      <c r="E236" s="135">
        <v>10</v>
      </c>
      <c r="F236" s="20"/>
    </row>
    <row r="237" spans="1:6" x14ac:dyDescent="0.4">
      <c r="A237" s="132">
        <v>9.1199999999999992</v>
      </c>
      <c r="B237" s="134">
        <v>17</v>
      </c>
      <c r="D237" s="128">
        <v>6.28</v>
      </c>
      <c r="E237" s="135">
        <v>10</v>
      </c>
      <c r="F237" s="20"/>
    </row>
    <row r="238" spans="1:6" x14ac:dyDescent="0.4">
      <c r="A238" s="132">
        <v>9.1300000000000008</v>
      </c>
      <c r="B238" s="134">
        <v>17</v>
      </c>
      <c r="D238" s="128">
        <v>6.29</v>
      </c>
      <c r="E238" s="135">
        <v>10</v>
      </c>
      <c r="F238" s="20"/>
    </row>
    <row r="239" spans="1:6" x14ac:dyDescent="0.4">
      <c r="A239" s="132">
        <v>9.14</v>
      </c>
      <c r="B239" s="134">
        <v>17</v>
      </c>
      <c r="D239" s="128">
        <v>6.3</v>
      </c>
      <c r="E239" s="135">
        <v>10</v>
      </c>
      <c r="F239" s="20"/>
    </row>
    <row r="240" spans="1:6" x14ac:dyDescent="0.4">
      <c r="A240" s="132">
        <v>9.15</v>
      </c>
      <c r="B240" s="134">
        <v>16</v>
      </c>
      <c r="D240" s="128">
        <v>6.31</v>
      </c>
      <c r="E240" s="135">
        <v>9</v>
      </c>
      <c r="F240" s="20"/>
    </row>
    <row r="241" spans="1:6" x14ac:dyDescent="0.4">
      <c r="A241" s="132">
        <v>9.16</v>
      </c>
      <c r="B241" s="134">
        <v>16</v>
      </c>
      <c r="D241" s="128">
        <v>6.32</v>
      </c>
      <c r="E241" s="135">
        <v>9</v>
      </c>
      <c r="F241" s="20"/>
    </row>
    <row r="242" spans="1:6" x14ac:dyDescent="0.4">
      <c r="A242" s="132">
        <v>9.17</v>
      </c>
      <c r="B242" s="134">
        <v>16</v>
      </c>
      <c r="D242" s="128">
        <v>6.33</v>
      </c>
      <c r="E242" s="135">
        <v>9</v>
      </c>
      <c r="F242" s="20"/>
    </row>
    <row r="243" spans="1:6" x14ac:dyDescent="0.4">
      <c r="A243" s="132">
        <v>9.18</v>
      </c>
      <c r="B243" s="134">
        <v>16</v>
      </c>
      <c r="D243" s="128">
        <v>6.34</v>
      </c>
      <c r="E243" s="135">
        <v>9</v>
      </c>
      <c r="F243" s="20"/>
    </row>
    <row r="244" spans="1:6" x14ac:dyDescent="0.4">
      <c r="A244" s="132">
        <v>9.19</v>
      </c>
      <c r="B244" s="134">
        <v>16</v>
      </c>
      <c r="D244" s="128">
        <v>6.35</v>
      </c>
      <c r="E244" s="135">
        <v>9</v>
      </c>
      <c r="F244" s="20"/>
    </row>
    <row r="245" spans="1:6" x14ac:dyDescent="0.4">
      <c r="A245" s="132">
        <v>9.1999999999999993</v>
      </c>
      <c r="B245" s="134">
        <v>16</v>
      </c>
      <c r="D245" s="128">
        <v>6.36</v>
      </c>
      <c r="E245" s="135">
        <v>9</v>
      </c>
      <c r="F245" s="20"/>
    </row>
    <row r="246" spans="1:6" x14ac:dyDescent="0.4">
      <c r="A246" s="132">
        <v>9.2100000000000009</v>
      </c>
      <c r="B246" s="134">
        <v>16</v>
      </c>
      <c r="D246" s="128">
        <v>6.37</v>
      </c>
      <c r="E246" s="135">
        <v>9</v>
      </c>
      <c r="F246" s="20"/>
    </row>
    <row r="247" spans="1:6" x14ac:dyDescent="0.4">
      <c r="A247" s="132">
        <v>9.2200000000000006</v>
      </c>
      <c r="B247" s="134">
        <v>16</v>
      </c>
      <c r="D247" s="128">
        <v>6.38</v>
      </c>
      <c r="E247" s="135">
        <v>9</v>
      </c>
      <c r="F247" s="20"/>
    </row>
    <row r="248" spans="1:6" x14ac:dyDescent="0.4">
      <c r="A248" s="132">
        <v>9.23</v>
      </c>
      <c r="B248" s="134">
        <v>16</v>
      </c>
      <c r="D248" s="128">
        <v>6.39</v>
      </c>
      <c r="E248" s="135">
        <v>9</v>
      </c>
      <c r="F248" s="20"/>
    </row>
    <row r="249" spans="1:6" x14ac:dyDescent="0.4">
      <c r="A249" s="132">
        <v>9.24</v>
      </c>
      <c r="B249" s="134">
        <v>16</v>
      </c>
      <c r="D249" s="128">
        <v>6.4</v>
      </c>
      <c r="E249" s="135">
        <v>9</v>
      </c>
      <c r="F249" s="20"/>
    </row>
    <row r="250" spans="1:6" x14ac:dyDescent="0.4">
      <c r="A250" s="132">
        <v>9.25</v>
      </c>
      <c r="B250" s="134">
        <v>16</v>
      </c>
      <c r="D250" s="128">
        <v>6.41</v>
      </c>
      <c r="E250" s="135">
        <v>9</v>
      </c>
      <c r="F250" s="20"/>
    </row>
    <row r="251" spans="1:6" x14ac:dyDescent="0.4">
      <c r="A251" s="132">
        <v>9.26</v>
      </c>
      <c r="B251" s="134">
        <v>16</v>
      </c>
      <c r="D251" s="128">
        <v>6.42</v>
      </c>
      <c r="E251" s="135">
        <v>9</v>
      </c>
      <c r="F251" s="20"/>
    </row>
    <row r="252" spans="1:6" x14ac:dyDescent="0.4">
      <c r="A252" s="132">
        <v>9.27</v>
      </c>
      <c r="B252" s="134">
        <v>15</v>
      </c>
      <c r="D252" s="128">
        <v>6.43</v>
      </c>
      <c r="E252" s="135">
        <v>9</v>
      </c>
      <c r="F252" s="20"/>
    </row>
    <row r="253" spans="1:6" x14ac:dyDescent="0.4">
      <c r="A253" s="132">
        <v>9.2799999999999994</v>
      </c>
      <c r="B253" s="134">
        <v>15</v>
      </c>
      <c r="D253" s="128">
        <v>6.44</v>
      </c>
      <c r="E253" s="135">
        <v>9</v>
      </c>
      <c r="F253" s="20"/>
    </row>
    <row r="254" spans="1:6" x14ac:dyDescent="0.4">
      <c r="A254" s="132">
        <v>9.2899999999999991</v>
      </c>
      <c r="B254" s="134">
        <v>15</v>
      </c>
      <c r="D254" s="128">
        <v>6.45</v>
      </c>
      <c r="E254" s="135">
        <v>8</v>
      </c>
      <c r="F254" s="20"/>
    </row>
    <row r="255" spans="1:6" x14ac:dyDescent="0.4">
      <c r="A255" s="132">
        <v>9.3000000000000007</v>
      </c>
      <c r="B255" s="134">
        <v>15</v>
      </c>
      <c r="D255" s="126">
        <v>6.45</v>
      </c>
      <c r="E255" s="135">
        <v>8</v>
      </c>
      <c r="F255" s="20"/>
    </row>
    <row r="256" spans="1:6" x14ac:dyDescent="0.4">
      <c r="A256" s="132">
        <v>9.31</v>
      </c>
      <c r="B256" s="134">
        <v>15</v>
      </c>
      <c r="D256" s="130">
        <v>6.46</v>
      </c>
      <c r="E256" s="135">
        <v>8</v>
      </c>
      <c r="F256" s="20"/>
    </row>
    <row r="257" spans="1:6" x14ac:dyDescent="0.4">
      <c r="A257" s="132">
        <v>9.32</v>
      </c>
      <c r="B257" s="134">
        <v>15</v>
      </c>
      <c r="D257" s="130">
        <v>6.47</v>
      </c>
      <c r="E257" s="135">
        <v>8</v>
      </c>
      <c r="F257" s="20"/>
    </row>
    <row r="258" spans="1:6" x14ac:dyDescent="0.4">
      <c r="A258" s="132">
        <v>9.33</v>
      </c>
      <c r="B258" s="134">
        <v>15</v>
      </c>
      <c r="D258" s="130">
        <v>6.48</v>
      </c>
      <c r="E258" s="135">
        <v>8</v>
      </c>
      <c r="F258" s="20"/>
    </row>
    <row r="259" spans="1:6" x14ac:dyDescent="0.4">
      <c r="A259" s="132">
        <v>9.34</v>
      </c>
      <c r="B259" s="134">
        <v>15</v>
      </c>
      <c r="D259" s="130">
        <v>6.49</v>
      </c>
      <c r="E259" s="135">
        <v>8</v>
      </c>
      <c r="F259" s="20"/>
    </row>
    <row r="260" spans="1:6" x14ac:dyDescent="0.4">
      <c r="A260" s="132">
        <v>9.35</v>
      </c>
      <c r="B260" s="134">
        <v>15</v>
      </c>
      <c r="D260" s="130">
        <v>6.5</v>
      </c>
      <c r="E260" s="135">
        <v>8</v>
      </c>
      <c r="F260" s="20"/>
    </row>
    <row r="261" spans="1:6" x14ac:dyDescent="0.4">
      <c r="A261" s="132">
        <v>9.36</v>
      </c>
      <c r="B261" s="134">
        <v>15</v>
      </c>
      <c r="D261" s="132">
        <v>6.51</v>
      </c>
      <c r="E261" s="135">
        <v>8</v>
      </c>
      <c r="F261" s="20"/>
    </row>
    <row r="262" spans="1:6" x14ac:dyDescent="0.4">
      <c r="A262" s="132">
        <v>9.3699999999999992</v>
      </c>
      <c r="B262" s="134">
        <v>15</v>
      </c>
      <c r="D262" s="132">
        <v>6.52</v>
      </c>
      <c r="E262" s="135">
        <v>8</v>
      </c>
      <c r="F262" s="20"/>
    </row>
    <row r="263" spans="1:6" x14ac:dyDescent="0.4">
      <c r="A263" s="132">
        <v>9.3800000000000008</v>
      </c>
      <c r="B263" s="134">
        <v>15</v>
      </c>
      <c r="D263" s="132">
        <v>6.53</v>
      </c>
      <c r="E263" s="135">
        <v>8</v>
      </c>
      <c r="F263" s="20"/>
    </row>
    <row r="264" spans="1:6" x14ac:dyDescent="0.4">
      <c r="A264" s="132">
        <v>9.39</v>
      </c>
      <c r="B264" s="134">
        <v>15</v>
      </c>
      <c r="D264" s="132">
        <v>6.54</v>
      </c>
      <c r="E264" s="135">
        <v>8</v>
      </c>
      <c r="F264" s="20"/>
    </row>
    <row r="265" spans="1:6" x14ac:dyDescent="0.4">
      <c r="A265" s="132">
        <v>9.4</v>
      </c>
      <c r="B265" s="134">
        <v>15</v>
      </c>
      <c r="D265" s="132">
        <v>6.55</v>
      </c>
      <c r="E265" s="135">
        <v>8</v>
      </c>
      <c r="F265" s="20"/>
    </row>
    <row r="266" spans="1:6" x14ac:dyDescent="0.4">
      <c r="A266" s="132">
        <v>9.41</v>
      </c>
      <c r="B266" s="134">
        <v>14</v>
      </c>
      <c r="D266" s="132">
        <v>6.56</v>
      </c>
      <c r="E266" s="135">
        <v>8</v>
      </c>
      <c r="F266" s="20"/>
    </row>
    <row r="267" spans="1:6" x14ac:dyDescent="0.4">
      <c r="A267" s="132">
        <v>9.42</v>
      </c>
      <c r="B267" s="134">
        <v>14</v>
      </c>
      <c r="D267" s="132">
        <v>6.57</v>
      </c>
      <c r="E267" s="135">
        <v>8</v>
      </c>
      <c r="F267" s="20"/>
    </row>
    <row r="268" spans="1:6" x14ac:dyDescent="0.4">
      <c r="A268" s="132">
        <v>9.43</v>
      </c>
      <c r="B268" s="134">
        <v>14</v>
      </c>
      <c r="D268" s="132">
        <v>6.58</v>
      </c>
      <c r="E268" s="135">
        <v>8</v>
      </c>
      <c r="F268" s="20"/>
    </row>
    <row r="269" spans="1:6" x14ac:dyDescent="0.4">
      <c r="A269" s="132">
        <v>9.44</v>
      </c>
      <c r="B269" s="134">
        <v>14</v>
      </c>
      <c r="D269" s="132">
        <v>6.59</v>
      </c>
      <c r="E269" s="135">
        <v>7</v>
      </c>
      <c r="F269" s="20"/>
    </row>
    <row r="270" spans="1:6" x14ac:dyDescent="0.4">
      <c r="A270" s="132">
        <v>9.4499999999999993</v>
      </c>
      <c r="B270" s="134">
        <v>14</v>
      </c>
      <c r="D270" s="132">
        <v>7</v>
      </c>
      <c r="E270" s="135">
        <v>7</v>
      </c>
      <c r="F270" s="20"/>
    </row>
    <row r="271" spans="1:6" x14ac:dyDescent="0.4">
      <c r="A271" s="132">
        <v>9.4600000000000009</v>
      </c>
      <c r="B271" s="134">
        <v>14</v>
      </c>
      <c r="D271" s="132">
        <v>7.01</v>
      </c>
      <c r="E271" s="135">
        <v>7</v>
      </c>
      <c r="F271" s="20"/>
    </row>
    <row r="272" spans="1:6" x14ac:dyDescent="0.4">
      <c r="A272" s="132">
        <v>9.4700000000000006</v>
      </c>
      <c r="B272" s="134">
        <v>14</v>
      </c>
      <c r="D272" s="132">
        <v>7.02</v>
      </c>
      <c r="E272" s="135">
        <v>7</v>
      </c>
      <c r="F272" s="20"/>
    </row>
    <row r="273" spans="1:6" x14ac:dyDescent="0.4">
      <c r="A273" s="132">
        <v>9.48</v>
      </c>
      <c r="B273" s="134">
        <v>14</v>
      </c>
      <c r="D273" s="132">
        <v>7.03</v>
      </c>
      <c r="E273" s="135">
        <v>7</v>
      </c>
      <c r="F273" s="20"/>
    </row>
    <row r="274" spans="1:6" x14ac:dyDescent="0.4">
      <c r="A274" s="132">
        <v>9.49</v>
      </c>
      <c r="B274" s="134">
        <v>14</v>
      </c>
      <c r="D274" s="132">
        <v>7.04</v>
      </c>
      <c r="E274" s="135">
        <v>7</v>
      </c>
      <c r="F274" s="20"/>
    </row>
    <row r="275" spans="1:6" x14ac:dyDescent="0.4">
      <c r="A275" s="132">
        <v>9.5</v>
      </c>
      <c r="B275" s="134">
        <v>14</v>
      </c>
      <c r="D275" s="132">
        <v>7.05</v>
      </c>
      <c r="E275" s="135">
        <v>7</v>
      </c>
      <c r="F275" s="20"/>
    </row>
    <row r="276" spans="1:6" x14ac:dyDescent="0.4">
      <c r="A276" s="132">
        <v>9.51</v>
      </c>
      <c r="B276" s="134">
        <v>14</v>
      </c>
      <c r="D276" s="132">
        <v>7.06</v>
      </c>
      <c r="E276" s="135">
        <v>7</v>
      </c>
      <c r="F276" s="20"/>
    </row>
    <row r="277" spans="1:6" x14ac:dyDescent="0.4">
      <c r="A277" s="132">
        <v>9.52</v>
      </c>
      <c r="B277" s="134">
        <v>14</v>
      </c>
      <c r="D277" s="132">
        <v>7.07</v>
      </c>
      <c r="E277" s="135">
        <v>7</v>
      </c>
      <c r="F277" s="20"/>
    </row>
    <row r="278" spans="1:6" x14ac:dyDescent="0.4">
      <c r="A278" s="132">
        <v>9.5299999999999994</v>
      </c>
      <c r="B278" s="134">
        <v>14</v>
      </c>
      <c r="D278" s="132">
        <v>7.08</v>
      </c>
      <c r="E278" s="135">
        <v>7</v>
      </c>
      <c r="F278" s="20"/>
    </row>
    <row r="279" spans="1:6" x14ac:dyDescent="0.4">
      <c r="A279" s="132">
        <v>9.5399999999999991</v>
      </c>
      <c r="B279" s="134">
        <v>14</v>
      </c>
      <c r="D279" s="132">
        <v>7.09</v>
      </c>
      <c r="E279" s="135">
        <v>7</v>
      </c>
      <c r="F279" s="20"/>
    </row>
    <row r="280" spans="1:6" x14ac:dyDescent="0.4">
      <c r="A280" s="132">
        <v>9.5500000000000007</v>
      </c>
      <c r="B280" s="134">
        <v>13</v>
      </c>
      <c r="D280" s="132">
        <v>7.1</v>
      </c>
      <c r="E280" s="135">
        <v>7</v>
      </c>
      <c r="F280" s="20"/>
    </row>
    <row r="281" spans="1:6" x14ac:dyDescent="0.4">
      <c r="A281" s="132">
        <v>9.56</v>
      </c>
      <c r="B281" s="134">
        <v>13</v>
      </c>
      <c r="D281" s="132">
        <v>7.11</v>
      </c>
      <c r="E281" s="135">
        <v>7</v>
      </c>
      <c r="F281" s="20"/>
    </row>
    <row r="282" spans="1:6" x14ac:dyDescent="0.4">
      <c r="A282" s="132">
        <v>9.57</v>
      </c>
      <c r="B282" s="134">
        <v>13</v>
      </c>
      <c r="D282" s="132">
        <v>7.12</v>
      </c>
      <c r="E282" s="135">
        <v>7</v>
      </c>
      <c r="F282" s="20"/>
    </row>
    <row r="283" spans="1:6" x14ac:dyDescent="0.4">
      <c r="A283" s="132">
        <v>9.58</v>
      </c>
      <c r="B283" s="134">
        <v>13</v>
      </c>
      <c r="D283" s="132">
        <v>7.13</v>
      </c>
      <c r="E283" s="135">
        <v>6</v>
      </c>
      <c r="F283" s="20"/>
    </row>
    <row r="284" spans="1:6" x14ac:dyDescent="0.4">
      <c r="A284" s="132">
        <v>9.59</v>
      </c>
      <c r="B284" s="134">
        <v>13</v>
      </c>
      <c r="D284" s="132">
        <v>7.14</v>
      </c>
      <c r="E284" s="135">
        <v>6</v>
      </c>
      <c r="F284" s="20"/>
    </row>
    <row r="285" spans="1:6" x14ac:dyDescent="0.4">
      <c r="A285" s="132">
        <v>10</v>
      </c>
      <c r="B285" s="134">
        <v>13</v>
      </c>
      <c r="D285" s="132">
        <v>7.15</v>
      </c>
      <c r="E285" s="135">
        <v>6</v>
      </c>
      <c r="F285" s="20"/>
    </row>
    <row r="286" spans="1:6" x14ac:dyDescent="0.4">
      <c r="A286" s="132">
        <v>10.01</v>
      </c>
      <c r="B286" s="134">
        <v>13</v>
      </c>
      <c r="D286" s="132">
        <v>7.16</v>
      </c>
      <c r="E286" s="135">
        <v>6</v>
      </c>
      <c r="F286" s="20"/>
    </row>
    <row r="287" spans="1:6" x14ac:dyDescent="0.4">
      <c r="A287" s="132">
        <v>10.02</v>
      </c>
      <c r="B287" s="134">
        <v>13</v>
      </c>
      <c r="D287" s="132">
        <v>7.17</v>
      </c>
      <c r="E287" s="135">
        <v>6</v>
      </c>
      <c r="F287" s="20"/>
    </row>
    <row r="288" spans="1:6" x14ac:dyDescent="0.4">
      <c r="A288" s="132">
        <v>10.029999999999999</v>
      </c>
      <c r="B288" s="134">
        <v>13</v>
      </c>
      <c r="D288" s="132">
        <v>7.18</v>
      </c>
      <c r="E288" s="135">
        <v>6</v>
      </c>
      <c r="F288" s="20"/>
    </row>
    <row r="289" spans="1:6" x14ac:dyDescent="0.4">
      <c r="A289" s="132">
        <v>10.039999999999999</v>
      </c>
      <c r="B289" s="134">
        <v>13</v>
      </c>
      <c r="D289" s="132">
        <v>7.19</v>
      </c>
      <c r="E289" s="135">
        <v>6</v>
      </c>
      <c r="F289" s="20"/>
    </row>
    <row r="290" spans="1:6" x14ac:dyDescent="0.4">
      <c r="A290" s="132">
        <v>10.050000000000001</v>
      </c>
      <c r="B290" s="134">
        <v>13</v>
      </c>
      <c r="D290" s="132">
        <v>7.2</v>
      </c>
      <c r="E290" s="135">
        <v>6</v>
      </c>
      <c r="F290" s="20"/>
    </row>
    <row r="291" spans="1:6" x14ac:dyDescent="0.4">
      <c r="A291" s="132">
        <v>10.06</v>
      </c>
      <c r="B291" s="134">
        <v>13</v>
      </c>
      <c r="D291" s="132">
        <v>7.21</v>
      </c>
      <c r="E291" s="135">
        <v>6</v>
      </c>
      <c r="F291" s="20"/>
    </row>
    <row r="292" spans="1:6" x14ac:dyDescent="0.4">
      <c r="A292" s="132">
        <v>10.07</v>
      </c>
      <c r="B292" s="134">
        <v>13</v>
      </c>
      <c r="D292" s="132">
        <v>7.22</v>
      </c>
      <c r="E292" s="135">
        <v>6</v>
      </c>
      <c r="F292" s="20"/>
    </row>
    <row r="293" spans="1:6" x14ac:dyDescent="0.4">
      <c r="A293" s="132">
        <v>10.08</v>
      </c>
      <c r="B293" s="134">
        <v>13</v>
      </c>
      <c r="D293" s="132">
        <v>7.23</v>
      </c>
      <c r="E293" s="135">
        <v>6</v>
      </c>
      <c r="F293" s="20"/>
    </row>
    <row r="294" spans="1:6" x14ac:dyDescent="0.4">
      <c r="A294" s="132">
        <v>10.09</v>
      </c>
      <c r="B294" s="134">
        <v>13</v>
      </c>
      <c r="D294" s="132">
        <v>7.24</v>
      </c>
      <c r="E294" s="135">
        <v>6</v>
      </c>
      <c r="F294" s="20"/>
    </row>
    <row r="295" spans="1:6" x14ac:dyDescent="0.4">
      <c r="A295" s="132">
        <v>10.1</v>
      </c>
      <c r="B295" s="134">
        <v>13</v>
      </c>
      <c r="D295" s="132">
        <v>7.25</v>
      </c>
      <c r="E295" s="135">
        <v>6</v>
      </c>
      <c r="F295" s="20"/>
    </row>
    <row r="296" spans="1:6" x14ac:dyDescent="0.4">
      <c r="A296" s="132">
        <v>10.11</v>
      </c>
      <c r="B296" s="136">
        <v>12</v>
      </c>
      <c r="D296" s="132">
        <v>7.26</v>
      </c>
      <c r="E296" s="135">
        <v>6</v>
      </c>
      <c r="F296" s="20"/>
    </row>
    <row r="297" spans="1:6" x14ac:dyDescent="0.4">
      <c r="A297" s="132">
        <v>10.119999999999999</v>
      </c>
      <c r="B297" s="136">
        <v>12</v>
      </c>
      <c r="D297" s="132">
        <v>7.27</v>
      </c>
      <c r="E297" s="135">
        <v>6</v>
      </c>
      <c r="F297" s="20"/>
    </row>
    <row r="298" spans="1:6" x14ac:dyDescent="0.4">
      <c r="A298" s="132">
        <v>10.130000000000001</v>
      </c>
      <c r="B298" s="136">
        <v>12</v>
      </c>
      <c r="D298" s="132">
        <v>7.28</v>
      </c>
      <c r="E298" s="135">
        <v>6</v>
      </c>
      <c r="F298" s="20"/>
    </row>
    <row r="299" spans="1:6" x14ac:dyDescent="0.4">
      <c r="A299" s="132">
        <v>10.14</v>
      </c>
      <c r="B299" s="136">
        <v>12</v>
      </c>
      <c r="D299" s="132">
        <v>7.29</v>
      </c>
      <c r="E299" s="135">
        <v>5</v>
      </c>
      <c r="F299" s="20"/>
    </row>
    <row r="300" spans="1:6" x14ac:dyDescent="0.4">
      <c r="A300" s="132">
        <v>10.15</v>
      </c>
      <c r="B300" s="136">
        <v>12</v>
      </c>
      <c r="D300" s="132">
        <v>7.3</v>
      </c>
      <c r="E300" s="135">
        <v>5</v>
      </c>
      <c r="F300" s="20"/>
    </row>
    <row r="301" spans="1:6" x14ac:dyDescent="0.4">
      <c r="A301" s="132">
        <v>10.16</v>
      </c>
      <c r="B301" s="136">
        <v>12</v>
      </c>
      <c r="D301" s="132">
        <v>7.31</v>
      </c>
      <c r="E301" s="135">
        <v>5</v>
      </c>
      <c r="F301" s="20"/>
    </row>
    <row r="302" spans="1:6" x14ac:dyDescent="0.4">
      <c r="A302" s="132">
        <v>10.17</v>
      </c>
      <c r="B302" s="136">
        <v>12</v>
      </c>
      <c r="D302" s="132">
        <v>7.32</v>
      </c>
      <c r="E302" s="135">
        <v>5</v>
      </c>
      <c r="F302" s="20"/>
    </row>
    <row r="303" spans="1:6" x14ac:dyDescent="0.4">
      <c r="A303" s="132">
        <v>10.18</v>
      </c>
      <c r="B303" s="136">
        <v>12</v>
      </c>
      <c r="D303" s="132">
        <v>7.33</v>
      </c>
      <c r="E303" s="135">
        <v>5</v>
      </c>
      <c r="F303" s="20"/>
    </row>
    <row r="304" spans="1:6" x14ac:dyDescent="0.4">
      <c r="A304" s="132">
        <v>10.19</v>
      </c>
      <c r="B304" s="136">
        <v>12</v>
      </c>
      <c r="D304" s="132">
        <v>7.34</v>
      </c>
      <c r="E304" s="135">
        <v>5</v>
      </c>
      <c r="F304" s="20"/>
    </row>
    <row r="305" spans="1:6" x14ac:dyDescent="0.4">
      <c r="A305" s="132">
        <v>10.199999999999999</v>
      </c>
      <c r="B305" s="136">
        <v>12</v>
      </c>
      <c r="D305" s="132">
        <v>7.35</v>
      </c>
      <c r="E305" s="135">
        <v>5</v>
      </c>
      <c r="F305" s="20"/>
    </row>
    <row r="306" spans="1:6" x14ac:dyDescent="0.4">
      <c r="A306" s="132">
        <v>10.210000000000001</v>
      </c>
      <c r="B306" s="136">
        <v>12</v>
      </c>
      <c r="D306" s="132">
        <v>7.36</v>
      </c>
      <c r="E306" s="135">
        <v>5</v>
      </c>
      <c r="F306" s="20"/>
    </row>
    <row r="307" spans="1:6" x14ac:dyDescent="0.4">
      <c r="A307" s="132">
        <v>10.220000000000001</v>
      </c>
      <c r="B307" s="136">
        <v>12</v>
      </c>
      <c r="D307" s="132">
        <v>7.37</v>
      </c>
      <c r="E307" s="135">
        <v>5</v>
      </c>
      <c r="F307" s="20"/>
    </row>
    <row r="308" spans="1:6" x14ac:dyDescent="0.4">
      <c r="A308" s="132">
        <v>10.23</v>
      </c>
      <c r="B308" s="136">
        <v>12</v>
      </c>
      <c r="D308" s="132">
        <v>7.38</v>
      </c>
      <c r="E308" s="135">
        <v>5</v>
      </c>
      <c r="F308" s="20"/>
    </row>
    <row r="309" spans="1:6" x14ac:dyDescent="0.4">
      <c r="A309" s="132">
        <v>10.24</v>
      </c>
      <c r="B309" s="136">
        <v>12</v>
      </c>
      <c r="D309" s="132">
        <v>7.39</v>
      </c>
      <c r="E309" s="135">
        <v>5</v>
      </c>
      <c r="F309" s="20"/>
    </row>
    <row r="310" spans="1:6" x14ac:dyDescent="0.4">
      <c r="A310" s="132">
        <v>10.25</v>
      </c>
      <c r="B310" s="136">
        <v>12</v>
      </c>
      <c r="D310" s="132">
        <v>7.4</v>
      </c>
      <c r="E310" s="135">
        <v>5</v>
      </c>
      <c r="F310" s="20"/>
    </row>
    <row r="311" spans="1:6" x14ac:dyDescent="0.4">
      <c r="A311" s="132">
        <v>10.26</v>
      </c>
      <c r="B311" s="136">
        <v>12</v>
      </c>
      <c r="D311" s="132">
        <v>7.41</v>
      </c>
      <c r="E311" s="135">
        <v>5</v>
      </c>
      <c r="F311" s="20"/>
    </row>
    <row r="312" spans="1:6" x14ac:dyDescent="0.4">
      <c r="A312" s="132">
        <v>10.27</v>
      </c>
      <c r="B312" s="136">
        <v>11</v>
      </c>
      <c r="D312" s="132">
        <v>7.42</v>
      </c>
      <c r="E312" s="135">
        <v>5</v>
      </c>
      <c r="F312" s="20"/>
    </row>
    <row r="313" spans="1:6" x14ac:dyDescent="0.4">
      <c r="A313" s="132">
        <v>10.28</v>
      </c>
      <c r="B313" s="136">
        <v>11</v>
      </c>
      <c r="D313" s="132">
        <v>7.43</v>
      </c>
      <c r="E313" s="135">
        <v>5</v>
      </c>
      <c r="F313" s="20"/>
    </row>
    <row r="314" spans="1:6" x14ac:dyDescent="0.4">
      <c r="A314" s="132">
        <v>10.29</v>
      </c>
      <c r="B314" s="136">
        <v>11</v>
      </c>
      <c r="D314" s="132">
        <v>7.44</v>
      </c>
      <c r="E314" s="135">
        <v>5</v>
      </c>
      <c r="F314" s="20"/>
    </row>
    <row r="315" spans="1:6" x14ac:dyDescent="0.4">
      <c r="A315" s="132">
        <v>10.3</v>
      </c>
      <c r="B315" s="136">
        <v>11</v>
      </c>
      <c r="D315" s="132">
        <v>7.45</v>
      </c>
      <c r="E315" s="135">
        <v>4</v>
      </c>
      <c r="F315" s="20"/>
    </row>
    <row r="316" spans="1:6" x14ac:dyDescent="0.4">
      <c r="A316" s="132">
        <v>10.31</v>
      </c>
      <c r="B316" s="136">
        <v>11</v>
      </c>
      <c r="D316" s="132">
        <v>7.46</v>
      </c>
      <c r="E316" s="135">
        <v>4</v>
      </c>
      <c r="F316" s="20"/>
    </row>
    <row r="317" spans="1:6" x14ac:dyDescent="0.4">
      <c r="A317" s="132">
        <v>10.32</v>
      </c>
      <c r="B317" s="136">
        <v>11</v>
      </c>
      <c r="D317" s="132">
        <v>7.47</v>
      </c>
      <c r="E317" s="135">
        <v>4</v>
      </c>
      <c r="F317" s="20"/>
    </row>
    <row r="318" spans="1:6" x14ac:dyDescent="0.4">
      <c r="A318" s="132">
        <v>10.33</v>
      </c>
      <c r="B318" s="136">
        <v>11</v>
      </c>
      <c r="D318" s="132">
        <v>7.48</v>
      </c>
      <c r="E318" s="135">
        <v>4</v>
      </c>
      <c r="F318" s="20"/>
    </row>
    <row r="319" spans="1:6" x14ac:dyDescent="0.4">
      <c r="A319" s="132">
        <v>10.34</v>
      </c>
      <c r="B319" s="136">
        <v>11</v>
      </c>
      <c r="D319" s="132">
        <v>7.49</v>
      </c>
      <c r="E319" s="135">
        <v>4</v>
      </c>
      <c r="F319" s="20"/>
    </row>
    <row r="320" spans="1:6" x14ac:dyDescent="0.4">
      <c r="A320" s="132">
        <v>10.35</v>
      </c>
      <c r="B320" s="136">
        <v>11</v>
      </c>
      <c r="D320" s="132">
        <v>7.5</v>
      </c>
      <c r="E320" s="135">
        <v>4</v>
      </c>
      <c r="F320" s="20"/>
    </row>
    <row r="321" spans="1:6" x14ac:dyDescent="0.4">
      <c r="A321" s="132">
        <v>10.36</v>
      </c>
      <c r="B321" s="136">
        <v>11</v>
      </c>
      <c r="D321" s="132">
        <v>7.51</v>
      </c>
      <c r="E321" s="135">
        <v>4</v>
      </c>
      <c r="F321" s="20"/>
    </row>
    <row r="322" spans="1:6" x14ac:dyDescent="0.4">
      <c r="A322" s="132">
        <v>10.37</v>
      </c>
      <c r="B322" s="136">
        <v>11</v>
      </c>
      <c r="D322" s="132">
        <v>7.52</v>
      </c>
      <c r="E322" s="135">
        <v>4</v>
      </c>
      <c r="F322" s="20"/>
    </row>
    <row r="323" spans="1:6" x14ac:dyDescent="0.4">
      <c r="A323" s="132">
        <v>10.38</v>
      </c>
      <c r="B323" s="136">
        <v>11</v>
      </c>
      <c r="D323" s="132">
        <v>7.53</v>
      </c>
      <c r="E323" s="135">
        <v>4</v>
      </c>
      <c r="F323" s="20"/>
    </row>
    <row r="324" spans="1:6" x14ac:dyDescent="0.4">
      <c r="A324" s="132">
        <v>10.39</v>
      </c>
      <c r="B324" s="136">
        <v>11</v>
      </c>
      <c r="D324" s="132">
        <v>7.54</v>
      </c>
      <c r="E324" s="135">
        <v>4</v>
      </c>
      <c r="F324" s="20"/>
    </row>
    <row r="325" spans="1:6" x14ac:dyDescent="0.4">
      <c r="A325" s="132">
        <v>10.4</v>
      </c>
      <c r="B325" s="136">
        <v>11</v>
      </c>
      <c r="D325" s="132">
        <v>7.55</v>
      </c>
      <c r="E325" s="135">
        <v>4</v>
      </c>
      <c r="F325" s="20"/>
    </row>
    <row r="326" spans="1:6" x14ac:dyDescent="0.4">
      <c r="A326" s="132">
        <v>10.41</v>
      </c>
      <c r="B326" s="136">
        <v>11</v>
      </c>
      <c r="D326" s="132">
        <v>7.56</v>
      </c>
      <c r="E326" s="135">
        <v>4</v>
      </c>
      <c r="F326" s="20"/>
    </row>
    <row r="327" spans="1:6" x14ac:dyDescent="0.4">
      <c r="A327" s="132">
        <v>10.42</v>
      </c>
      <c r="B327" s="136">
        <v>11</v>
      </c>
      <c r="D327" s="132">
        <v>7.57</v>
      </c>
      <c r="E327" s="135">
        <v>4</v>
      </c>
      <c r="F327" s="20"/>
    </row>
    <row r="328" spans="1:6" x14ac:dyDescent="0.4">
      <c r="A328" s="132">
        <v>10.43</v>
      </c>
      <c r="B328" s="136">
        <v>10</v>
      </c>
      <c r="D328" s="132">
        <v>7.58</v>
      </c>
      <c r="E328" s="135">
        <v>4</v>
      </c>
      <c r="F328" s="20"/>
    </row>
    <row r="329" spans="1:6" x14ac:dyDescent="0.4">
      <c r="A329" s="132">
        <v>10.44</v>
      </c>
      <c r="B329" s="136">
        <v>10</v>
      </c>
      <c r="D329" s="132">
        <v>7.59</v>
      </c>
      <c r="E329" s="135">
        <v>4</v>
      </c>
      <c r="F329" s="20"/>
    </row>
    <row r="330" spans="1:6" x14ac:dyDescent="0.4">
      <c r="A330" s="132">
        <v>10.45</v>
      </c>
      <c r="B330" s="136">
        <v>10</v>
      </c>
      <c r="D330" s="132">
        <v>8</v>
      </c>
      <c r="E330" s="135">
        <v>4</v>
      </c>
      <c r="F330" s="20"/>
    </row>
    <row r="331" spans="1:6" x14ac:dyDescent="0.4">
      <c r="A331" s="132">
        <v>10.46</v>
      </c>
      <c r="B331" s="136">
        <v>10</v>
      </c>
      <c r="D331" s="132">
        <v>8.01</v>
      </c>
      <c r="E331" s="135">
        <v>3</v>
      </c>
      <c r="F331" s="20"/>
    </row>
    <row r="332" spans="1:6" x14ac:dyDescent="0.4">
      <c r="A332" s="132">
        <v>10.47</v>
      </c>
      <c r="B332" s="136">
        <v>10</v>
      </c>
      <c r="D332" s="132">
        <v>8.02</v>
      </c>
      <c r="E332" s="135">
        <v>3</v>
      </c>
      <c r="F332" s="20"/>
    </row>
    <row r="333" spans="1:6" x14ac:dyDescent="0.4">
      <c r="A333" s="132">
        <v>10.48</v>
      </c>
      <c r="B333" s="136">
        <v>10</v>
      </c>
      <c r="D333" s="132">
        <v>8.0299999999999994</v>
      </c>
      <c r="E333" s="135">
        <v>3</v>
      </c>
      <c r="F333" s="20"/>
    </row>
    <row r="334" spans="1:6" x14ac:dyDescent="0.4">
      <c r="A334" s="132">
        <v>10.49</v>
      </c>
      <c r="B334" s="136">
        <v>10</v>
      </c>
      <c r="D334" s="132">
        <v>8.0399999999999991</v>
      </c>
      <c r="E334" s="135">
        <v>3</v>
      </c>
      <c r="F334" s="20"/>
    </row>
    <row r="335" spans="1:6" x14ac:dyDescent="0.4">
      <c r="A335" s="132">
        <v>10.5</v>
      </c>
      <c r="B335" s="136">
        <v>10</v>
      </c>
      <c r="D335" s="132">
        <v>8.0500000000000007</v>
      </c>
      <c r="E335" s="135">
        <v>3</v>
      </c>
      <c r="F335" s="20"/>
    </row>
    <row r="336" spans="1:6" x14ac:dyDescent="0.4">
      <c r="A336" s="132">
        <v>10.51</v>
      </c>
      <c r="B336" s="136">
        <v>10</v>
      </c>
      <c r="D336" s="132">
        <v>8.06</v>
      </c>
      <c r="E336" s="135">
        <v>3</v>
      </c>
      <c r="F336" s="20"/>
    </row>
    <row r="337" spans="1:6" x14ac:dyDescent="0.4">
      <c r="A337" s="132">
        <v>10.52</v>
      </c>
      <c r="B337" s="136">
        <v>10</v>
      </c>
      <c r="D337" s="132">
        <v>8.07</v>
      </c>
      <c r="E337" s="135">
        <v>3</v>
      </c>
      <c r="F337" s="20"/>
    </row>
    <row r="338" spans="1:6" x14ac:dyDescent="0.4">
      <c r="A338" s="132">
        <v>10.53</v>
      </c>
      <c r="B338" s="136">
        <v>10</v>
      </c>
      <c r="D338" s="132">
        <v>8.08</v>
      </c>
      <c r="E338" s="135">
        <v>3</v>
      </c>
      <c r="F338" s="20"/>
    </row>
    <row r="339" spans="1:6" x14ac:dyDescent="0.4">
      <c r="A339" s="132">
        <v>10.54</v>
      </c>
      <c r="B339" s="136">
        <v>10</v>
      </c>
      <c r="D339" s="132">
        <v>8.09</v>
      </c>
      <c r="E339" s="135">
        <v>3</v>
      </c>
      <c r="F339" s="20"/>
    </row>
    <row r="340" spans="1:6" x14ac:dyDescent="0.4">
      <c r="A340" s="132">
        <v>10.55</v>
      </c>
      <c r="B340" s="136">
        <v>10</v>
      </c>
      <c r="D340" s="132">
        <v>8.1</v>
      </c>
      <c r="E340" s="135">
        <v>3</v>
      </c>
      <c r="F340" s="20"/>
    </row>
    <row r="341" spans="1:6" x14ac:dyDescent="0.4">
      <c r="A341" s="132">
        <v>10.56</v>
      </c>
      <c r="B341" s="136">
        <v>10</v>
      </c>
      <c r="D341" s="132">
        <v>8.11</v>
      </c>
      <c r="E341" s="135">
        <v>3</v>
      </c>
      <c r="F341" s="20"/>
    </row>
    <row r="342" spans="1:6" x14ac:dyDescent="0.4">
      <c r="A342" s="132">
        <v>10.57</v>
      </c>
      <c r="B342" s="136">
        <v>10</v>
      </c>
      <c r="D342" s="132">
        <v>8.1199999999999992</v>
      </c>
      <c r="E342" s="135">
        <v>3</v>
      </c>
      <c r="F342" s="20"/>
    </row>
    <row r="343" spans="1:6" x14ac:dyDescent="0.4">
      <c r="A343" s="132">
        <v>10.58</v>
      </c>
      <c r="B343" s="136">
        <v>10</v>
      </c>
      <c r="D343" s="132">
        <v>8.1300000000000008</v>
      </c>
      <c r="E343" s="135">
        <v>3</v>
      </c>
      <c r="F343" s="20"/>
    </row>
    <row r="344" spans="1:6" x14ac:dyDescent="0.4">
      <c r="A344" s="132">
        <v>10.59</v>
      </c>
      <c r="B344" s="136">
        <v>10</v>
      </c>
      <c r="D344" s="132">
        <v>8.14</v>
      </c>
      <c r="E344" s="135">
        <v>3</v>
      </c>
      <c r="F344" s="20"/>
    </row>
    <row r="345" spans="1:6" x14ac:dyDescent="0.4">
      <c r="A345" s="132">
        <v>11</v>
      </c>
      <c r="B345" s="136">
        <v>10</v>
      </c>
      <c r="D345" s="132">
        <v>8.15</v>
      </c>
      <c r="E345" s="135">
        <v>3</v>
      </c>
      <c r="F345" s="20"/>
    </row>
    <row r="346" spans="1:6" x14ac:dyDescent="0.4">
      <c r="A346" s="132">
        <v>11.01</v>
      </c>
      <c r="B346" s="136">
        <v>9</v>
      </c>
      <c r="D346" s="132">
        <v>8.16</v>
      </c>
      <c r="E346" s="135">
        <v>3</v>
      </c>
      <c r="F346" s="20"/>
    </row>
    <row r="347" spans="1:6" x14ac:dyDescent="0.4">
      <c r="A347" s="132">
        <v>11.02</v>
      </c>
      <c r="B347" s="136">
        <v>9</v>
      </c>
      <c r="D347" s="132">
        <v>8.17</v>
      </c>
      <c r="E347" s="135">
        <v>3</v>
      </c>
      <c r="F347" s="20"/>
    </row>
    <row r="348" spans="1:6" x14ac:dyDescent="0.4">
      <c r="A348" s="132">
        <v>11.03</v>
      </c>
      <c r="B348" s="136">
        <v>9</v>
      </c>
      <c r="D348" s="132">
        <v>8.18</v>
      </c>
      <c r="E348" s="135">
        <v>3</v>
      </c>
      <c r="F348" s="20"/>
    </row>
    <row r="349" spans="1:6" x14ac:dyDescent="0.4">
      <c r="A349" s="132">
        <v>11.04</v>
      </c>
      <c r="B349" s="136">
        <v>9</v>
      </c>
      <c r="D349" s="132">
        <v>8.19</v>
      </c>
      <c r="E349" s="135">
        <v>2</v>
      </c>
      <c r="F349" s="20"/>
    </row>
    <row r="350" spans="1:6" x14ac:dyDescent="0.4">
      <c r="A350" s="132">
        <v>11.05</v>
      </c>
      <c r="B350" s="136">
        <v>9</v>
      </c>
      <c r="D350" s="132">
        <v>8.1999999999999993</v>
      </c>
      <c r="E350" s="135">
        <v>2</v>
      </c>
      <c r="F350" s="20"/>
    </row>
    <row r="351" spans="1:6" x14ac:dyDescent="0.4">
      <c r="A351" s="132">
        <v>11.06</v>
      </c>
      <c r="B351" s="136">
        <v>9</v>
      </c>
      <c r="D351" s="132">
        <v>8.2100000000000009</v>
      </c>
      <c r="E351" s="135">
        <v>2</v>
      </c>
      <c r="F351" s="20"/>
    </row>
    <row r="352" spans="1:6" x14ac:dyDescent="0.4">
      <c r="A352" s="132">
        <v>11.07</v>
      </c>
      <c r="B352" s="136">
        <v>9</v>
      </c>
      <c r="D352" s="132">
        <v>8.2200000000000006</v>
      </c>
      <c r="E352" s="135">
        <v>2</v>
      </c>
      <c r="F352" s="20"/>
    </row>
    <row r="353" spans="1:6" x14ac:dyDescent="0.4">
      <c r="A353" s="132">
        <v>11.08</v>
      </c>
      <c r="B353" s="136">
        <v>9</v>
      </c>
      <c r="D353" s="132">
        <v>8.23</v>
      </c>
      <c r="E353" s="135">
        <v>2</v>
      </c>
      <c r="F353" s="20"/>
    </row>
    <row r="354" spans="1:6" x14ac:dyDescent="0.4">
      <c r="A354" s="132">
        <v>11.09</v>
      </c>
      <c r="B354" s="136">
        <v>9</v>
      </c>
      <c r="D354" s="132">
        <v>8.24</v>
      </c>
      <c r="E354" s="135">
        <v>2</v>
      </c>
      <c r="F354" s="20"/>
    </row>
    <row r="355" spans="1:6" x14ac:dyDescent="0.4">
      <c r="A355" s="132">
        <v>11.1</v>
      </c>
      <c r="B355" s="136">
        <v>9</v>
      </c>
      <c r="D355" s="132">
        <v>8.25</v>
      </c>
      <c r="E355" s="135">
        <v>2</v>
      </c>
      <c r="F355" s="20"/>
    </row>
    <row r="356" spans="1:6" x14ac:dyDescent="0.4">
      <c r="A356" s="132">
        <v>11.11</v>
      </c>
      <c r="B356" s="136">
        <v>9</v>
      </c>
      <c r="D356" s="132">
        <v>8.26</v>
      </c>
      <c r="E356" s="135">
        <v>2</v>
      </c>
      <c r="F356" s="20"/>
    </row>
    <row r="357" spans="1:6" x14ac:dyDescent="0.4">
      <c r="A357" s="132">
        <v>11.12</v>
      </c>
      <c r="B357" s="136">
        <v>9</v>
      </c>
      <c r="D357" s="132">
        <v>8.27</v>
      </c>
      <c r="E357" s="135">
        <v>2</v>
      </c>
      <c r="F357" s="20"/>
    </row>
    <row r="358" spans="1:6" x14ac:dyDescent="0.4">
      <c r="A358" s="132">
        <v>11.13</v>
      </c>
      <c r="B358" s="136">
        <v>9</v>
      </c>
      <c r="D358" s="132">
        <v>8.2799999999999994</v>
      </c>
      <c r="E358" s="135">
        <v>2</v>
      </c>
      <c r="F358" s="20"/>
    </row>
    <row r="359" spans="1:6" x14ac:dyDescent="0.4">
      <c r="A359" s="132">
        <v>11.14</v>
      </c>
      <c r="B359" s="136">
        <v>9</v>
      </c>
      <c r="D359" s="132">
        <v>8.2899999999999991</v>
      </c>
      <c r="E359" s="135">
        <v>2</v>
      </c>
      <c r="F359" s="20"/>
    </row>
    <row r="360" spans="1:6" x14ac:dyDescent="0.4">
      <c r="A360" s="132">
        <v>11.15</v>
      </c>
      <c r="B360" s="136">
        <v>9</v>
      </c>
      <c r="D360" s="132">
        <v>8.3000000000000007</v>
      </c>
      <c r="E360" s="135">
        <v>2</v>
      </c>
      <c r="F360" s="20"/>
    </row>
    <row r="361" spans="1:6" x14ac:dyDescent="0.4">
      <c r="A361" s="132">
        <v>11.16</v>
      </c>
      <c r="B361" s="136">
        <v>9</v>
      </c>
      <c r="D361" s="132">
        <v>8.31</v>
      </c>
      <c r="E361" s="135">
        <v>2</v>
      </c>
      <c r="F361" s="20"/>
    </row>
    <row r="362" spans="1:6" x14ac:dyDescent="0.4">
      <c r="A362" s="132">
        <v>11.17</v>
      </c>
      <c r="B362" s="136">
        <v>9</v>
      </c>
      <c r="D362" s="132">
        <v>8.32</v>
      </c>
      <c r="E362" s="135">
        <v>2</v>
      </c>
      <c r="F362" s="20"/>
    </row>
    <row r="363" spans="1:6" x14ac:dyDescent="0.4">
      <c r="A363" s="132">
        <v>11.18</v>
      </c>
      <c r="B363" s="136">
        <v>9</v>
      </c>
      <c r="D363" s="132">
        <v>8.33</v>
      </c>
      <c r="E363" s="135">
        <v>2</v>
      </c>
      <c r="F363" s="20"/>
    </row>
    <row r="364" spans="1:6" x14ac:dyDescent="0.4">
      <c r="A364" s="132">
        <v>11.19</v>
      </c>
      <c r="B364" s="136">
        <v>9</v>
      </c>
      <c r="D364" s="132">
        <v>8.34</v>
      </c>
      <c r="E364" s="135">
        <v>2</v>
      </c>
      <c r="F364" s="20"/>
    </row>
    <row r="365" spans="1:6" x14ac:dyDescent="0.4">
      <c r="A365" s="132">
        <v>11.2</v>
      </c>
      <c r="B365" s="136">
        <v>9</v>
      </c>
      <c r="D365" s="132">
        <v>8.35</v>
      </c>
      <c r="E365" s="135">
        <v>2</v>
      </c>
      <c r="F365" s="20"/>
    </row>
    <row r="366" spans="1:6" x14ac:dyDescent="0.4">
      <c r="A366" s="132">
        <v>11.21</v>
      </c>
      <c r="B366" s="136">
        <v>8</v>
      </c>
      <c r="D366" s="132">
        <v>8.36</v>
      </c>
      <c r="E366" s="135">
        <v>2</v>
      </c>
      <c r="F366" s="20"/>
    </row>
    <row r="367" spans="1:6" x14ac:dyDescent="0.4">
      <c r="A367" s="132">
        <v>11.22</v>
      </c>
      <c r="B367" s="136">
        <v>8</v>
      </c>
      <c r="D367" s="132">
        <v>8.3699999999999992</v>
      </c>
      <c r="E367" s="135">
        <v>2</v>
      </c>
      <c r="F367" s="20"/>
    </row>
    <row r="368" spans="1:6" x14ac:dyDescent="0.4">
      <c r="A368" s="132">
        <v>11.23</v>
      </c>
      <c r="B368" s="136">
        <v>8</v>
      </c>
      <c r="D368" s="132">
        <v>8.3800000000000008</v>
      </c>
      <c r="E368" s="135">
        <v>2</v>
      </c>
      <c r="F368" s="20"/>
    </row>
    <row r="369" spans="1:6" x14ac:dyDescent="0.4">
      <c r="A369" s="132">
        <v>11.24</v>
      </c>
      <c r="B369" s="136">
        <v>8</v>
      </c>
      <c r="D369" s="132">
        <v>8.39</v>
      </c>
      <c r="E369" s="135">
        <v>1</v>
      </c>
      <c r="F369" s="20"/>
    </row>
    <row r="370" spans="1:6" x14ac:dyDescent="0.4">
      <c r="A370" s="132">
        <v>11.25</v>
      </c>
      <c r="B370" s="136">
        <v>8</v>
      </c>
      <c r="D370" s="132">
        <v>8.4</v>
      </c>
      <c r="E370" s="135">
        <v>1</v>
      </c>
      <c r="F370" s="20"/>
    </row>
    <row r="371" spans="1:6" x14ac:dyDescent="0.4">
      <c r="A371" s="132">
        <v>11.26</v>
      </c>
      <c r="B371" s="136">
        <v>8</v>
      </c>
      <c r="D371" s="132">
        <v>8.41</v>
      </c>
      <c r="E371" s="135">
        <v>1</v>
      </c>
      <c r="F371" s="20"/>
    </row>
    <row r="372" spans="1:6" x14ac:dyDescent="0.4">
      <c r="A372" s="132">
        <v>11.27</v>
      </c>
      <c r="B372" s="136">
        <v>8</v>
      </c>
      <c r="D372" s="132">
        <v>8.42</v>
      </c>
      <c r="E372" s="135">
        <v>1</v>
      </c>
      <c r="F372" s="20"/>
    </row>
    <row r="373" spans="1:6" x14ac:dyDescent="0.4">
      <c r="A373" s="132">
        <v>11.28</v>
      </c>
      <c r="B373" s="136">
        <v>8</v>
      </c>
      <c r="D373" s="132">
        <v>8.43</v>
      </c>
      <c r="E373" s="135">
        <v>1</v>
      </c>
      <c r="F373" s="20"/>
    </row>
    <row r="374" spans="1:6" x14ac:dyDescent="0.4">
      <c r="A374" s="132">
        <v>11.29</v>
      </c>
      <c r="B374" s="136">
        <v>8</v>
      </c>
      <c r="D374" s="132">
        <v>8.44</v>
      </c>
      <c r="E374" s="135">
        <v>1</v>
      </c>
      <c r="F374" s="20"/>
    </row>
    <row r="375" spans="1:6" x14ac:dyDescent="0.4">
      <c r="A375" s="132">
        <v>11.3</v>
      </c>
      <c r="B375" s="136">
        <v>8</v>
      </c>
      <c r="D375" s="132">
        <v>8.4499999999999993</v>
      </c>
      <c r="E375" s="135">
        <v>1</v>
      </c>
      <c r="F375" s="20"/>
    </row>
    <row r="376" spans="1:6" x14ac:dyDescent="0.4">
      <c r="A376" s="132">
        <v>11.31</v>
      </c>
      <c r="B376" s="136">
        <v>8</v>
      </c>
      <c r="D376" s="132">
        <v>8.4600000000000009</v>
      </c>
      <c r="E376" s="135">
        <v>1</v>
      </c>
      <c r="F376" s="20"/>
    </row>
    <row r="377" spans="1:6" x14ac:dyDescent="0.4">
      <c r="A377" s="132">
        <v>11.32</v>
      </c>
      <c r="B377" s="136">
        <v>8</v>
      </c>
      <c r="D377" s="132">
        <v>8.4700000000000006</v>
      </c>
      <c r="E377" s="135">
        <v>1</v>
      </c>
      <c r="F377" s="20"/>
    </row>
    <row r="378" spans="1:6" x14ac:dyDescent="0.4">
      <c r="A378" s="132">
        <v>11.33</v>
      </c>
      <c r="B378" s="136">
        <v>8</v>
      </c>
      <c r="D378" s="132">
        <v>8.48</v>
      </c>
      <c r="E378" s="135">
        <v>1</v>
      </c>
      <c r="F378" s="20"/>
    </row>
    <row r="379" spans="1:6" x14ac:dyDescent="0.4">
      <c r="A379" s="132">
        <v>11.34</v>
      </c>
      <c r="B379" s="136">
        <v>8</v>
      </c>
      <c r="D379" s="132">
        <v>8.49</v>
      </c>
      <c r="E379" s="135">
        <v>1</v>
      </c>
      <c r="F379" s="20"/>
    </row>
    <row r="380" spans="1:6" x14ac:dyDescent="0.4">
      <c r="A380" s="132">
        <v>11.35</v>
      </c>
      <c r="B380" s="136">
        <v>8</v>
      </c>
      <c r="D380" s="132">
        <v>8.5</v>
      </c>
      <c r="E380" s="135">
        <v>1</v>
      </c>
      <c r="F380" s="20"/>
    </row>
    <row r="381" spans="1:6" x14ac:dyDescent="0.4">
      <c r="A381" s="132">
        <v>11.36</v>
      </c>
      <c r="B381" s="136">
        <v>8</v>
      </c>
      <c r="D381" s="132">
        <v>8.51</v>
      </c>
      <c r="E381" s="135">
        <v>1</v>
      </c>
      <c r="F381" s="20"/>
    </row>
    <row r="382" spans="1:6" x14ac:dyDescent="0.4">
      <c r="A382" s="132">
        <v>11.37</v>
      </c>
      <c r="B382" s="136">
        <v>8</v>
      </c>
      <c r="D382" s="132">
        <v>8.52</v>
      </c>
      <c r="E382" s="135">
        <v>1</v>
      </c>
      <c r="F382" s="20"/>
    </row>
    <row r="383" spans="1:6" x14ac:dyDescent="0.4">
      <c r="A383" s="132">
        <v>11.38</v>
      </c>
      <c r="B383" s="136">
        <v>8</v>
      </c>
      <c r="D383" s="132">
        <v>8.5299999999999994</v>
      </c>
      <c r="E383" s="135">
        <v>1</v>
      </c>
      <c r="F383" s="20"/>
    </row>
    <row r="384" spans="1:6" x14ac:dyDescent="0.4">
      <c r="A384" s="132">
        <v>11.39</v>
      </c>
      <c r="B384" s="136">
        <v>8</v>
      </c>
      <c r="D384" s="132">
        <v>8.5399999999999991</v>
      </c>
      <c r="E384" s="135">
        <v>1</v>
      </c>
      <c r="F384" s="20"/>
    </row>
    <row r="385" spans="1:6" x14ac:dyDescent="0.4">
      <c r="A385" s="132">
        <v>11.4</v>
      </c>
      <c r="B385" s="136">
        <v>8</v>
      </c>
      <c r="D385" s="132">
        <v>8.5500000000000007</v>
      </c>
      <c r="E385" s="135">
        <v>1</v>
      </c>
      <c r="F385" s="20"/>
    </row>
    <row r="386" spans="1:6" x14ac:dyDescent="0.4">
      <c r="A386" s="132">
        <v>11.41</v>
      </c>
      <c r="B386" s="136">
        <v>7</v>
      </c>
      <c r="D386" s="132">
        <v>8.56</v>
      </c>
      <c r="E386" s="135">
        <v>1</v>
      </c>
      <c r="F386" s="20"/>
    </row>
    <row r="387" spans="1:6" x14ac:dyDescent="0.4">
      <c r="A387" s="132">
        <v>11.42</v>
      </c>
      <c r="B387" s="136">
        <v>7</v>
      </c>
      <c r="D387" s="132">
        <v>8.57</v>
      </c>
      <c r="E387" s="135">
        <v>1</v>
      </c>
      <c r="F387" s="20"/>
    </row>
    <row r="388" spans="1:6" x14ac:dyDescent="0.4">
      <c r="A388" s="132">
        <v>11.43</v>
      </c>
      <c r="B388" s="136">
        <v>7</v>
      </c>
      <c r="D388" s="132">
        <v>8.58</v>
      </c>
      <c r="E388" s="135">
        <v>1</v>
      </c>
      <c r="F388" s="20"/>
    </row>
    <row r="389" spans="1:6" x14ac:dyDescent="0.4">
      <c r="A389" s="132">
        <v>11.44</v>
      </c>
      <c r="B389" s="136">
        <v>7</v>
      </c>
      <c r="D389" s="132">
        <v>8.59</v>
      </c>
      <c r="E389" s="135">
        <v>1</v>
      </c>
      <c r="F389" s="20"/>
    </row>
    <row r="390" spans="1:6" x14ac:dyDescent="0.4">
      <c r="A390" s="132">
        <v>11.45</v>
      </c>
      <c r="B390" s="136">
        <v>7</v>
      </c>
      <c r="D390" s="132">
        <v>9</v>
      </c>
      <c r="E390" s="135">
        <v>1</v>
      </c>
      <c r="F390" s="20"/>
    </row>
    <row r="391" spans="1:6" x14ac:dyDescent="0.4">
      <c r="A391" s="132">
        <v>11.46</v>
      </c>
      <c r="B391" s="136">
        <v>7</v>
      </c>
      <c r="D391" s="132">
        <v>0</v>
      </c>
      <c r="E391" s="135">
        <v>0</v>
      </c>
      <c r="F391" s="20"/>
    </row>
    <row r="392" spans="1:6" x14ac:dyDescent="0.4">
      <c r="A392" s="132">
        <v>11.47</v>
      </c>
      <c r="B392" s="136">
        <v>7</v>
      </c>
      <c r="D392" s="132"/>
      <c r="E392" s="135"/>
      <c r="F392" s="20"/>
    </row>
    <row r="393" spans="1:6" x14ac:dyDescent="0.4">
      <c r="A393" s="132">
        <v>11.48</v>
      </c>
      <c r="B393" s="136">
        <v>7</v>
      </c>
      <c r="D393" s="132"/>
      <c r="E393" s="135"/>
      <c r="F393" s="20"/>
    </row>
    <row r="394" spans="1:6" x14ac:dyDescent="0.4">
      <c r="A394" s="132">
        <v>11.49</v>
      </c>
      <c r="B394" s="136">
        <v>7</v>
      </c>
      <c r="D394" s="132"/>
      <c r="E394" s="135"/>
      <c r="F394" s="20"/>
    </row>
    <row r="395" spans="1:6" x14ac:dyDescent="0.4">
      <c r="A395" s="132">
        <v>11.5</v>
      </c>
      <c r="B395" s="136">
        <v>7</v>
      </c>
      <c r="D395" s="132"/>
      <c r="E395" s="135"/>
      <c r="F395" s="20"/>
    </row>
    <row r="396" spans="1:6" x14ac:dyDescent="0.4">
      <c r="A396" s="132">
        <v>11.51</v>
      </c>
      <c r="B396" s="136">
        <v>7</v>
      </c>
      <c r="D396" s="132"/>
      <c r="E396" s="135"/>
      <c r="F396" s="20"/>
    </row>
    <row r="397" spans="1:6" x14ac:dyDescent="0.4">
      <c r="A397" s="132">
        <v>11.52</v>
      </c>
      <c r="B397" s="136">
        <v>7</v>
      </c>
      <c r="D397" s="132"/>
      <c r="E397" s="135"/>
      <c r="F397" s="20"/>
    </row>
    <row r="398" spans="1:6" x14ac:dyDescent="0.4">
      <c r="A398" s="132">
        <v>11.53</v>
      </c>
      <c r="B398" s="136">
        <v>7</v>
      </c>
      <c r="D398" s="132"/>
      <c r="E398" s="135"/>
      <c r="F398" s="20"/>
    </row>
    <row r="399" spans="1:6" x14ac:dyDescent="0.4">
      <c r="A399" s="132">
        <v>11.54</v>
      </c>
      <c r="B399" s="136">
        <v>7</v>
      </c>
      <c r="D399" s="132"/>
      <c r="E399" s="135"/>
      <c r="F399" s="20"/>
    </row>
    <row r="400" spans="1:6" x14ac:dyDescent="0.4">
      <c r="A400" s="132">
        <v>11.55</v>
      </c>
      <c r="B400" s="136">
        <v>7</v>
      </c>
      <c r="D400" s="132"/>
      <c r="E400" s="135"/>
      <c r="F400" s="20"/>
    </row>
    <row r="401" spans="1:6" x14ac:dyDescent="0.4">
      <c r="A401" s="132">
        <v>11.56</v>
      </c>
      <c r="B401" s="136">
        <v>7</v>
      </c>
      <c r="D401" s="132"/>
      <c r="E401" s="135"/>
      <c r="F401" s="20"/>
    </row>
    <row r="402" spans="1:6" x14ac:dyDescent="0.4">
      <c r="A402" s="132">
        <v>11.57</v>
      </c>
      <c r="B402" s="136">
        <v>7</v>
      </c>
      <c r="D402" s="132"/>
      <c r="E402" s="135"/>
      <c r="F402" s="20"/>
    </row>
    <row r="403" spans="1:6" x14ac:dyDescent="0.4">
      <c r="A403" s="132">
        <v>11.58</v>
      </c>
      <c r="B403" s="136">
        <v>7</v>
      </c>
      <c r="D403" s="132"/>
      <c r="E403" s="135"/>
      <c r="F403" s="20"/>
    </row>
    <row r="404" spans="1:6" x14ac:dyDescent="0.4">
      <c r="A404" s="132">
        <v>11.59</v>
      </c>
      <c r="B404" s="136">
        <v>7</v>
      </c>
      <c r="D404" s="132"/>
      <c r="E404" s="135"/>
      <c r="F404" s="20"/>
    </row>
    <row r="405" spans="1:6" x14ac:dyDescent="0.4">
      <c r="A405" s="132">
        <v>12</v>
      </c>
      <c r="B405" s="136">
        <v>7</v>
      </c>
      <c r="D405" s="132"/>
      <c r="E405" s="135"/>
      <c r="F405" s="20"/>
    </row>
    <row r="406" spans="1:6" x14ac:dyDescent="0.4">
      <c r="A406" s="132">
        <v>12.01</v>
      </c>
      <c r="B406" s="136">
        <v>6</v>
      </c>
      <c r="D406" s="132"/>
      <c r="E406" s="135"/>
      <c r="F406" s="20"/>
    </row>
    <row r="407" spans="1:6" x14ac:dyDescent="0.4">
      <c r="A407" s="132">
        <v>12.02</v>
      </c>
      <c r="B407" s="136">
        <v>6</v>
      </c>
      <c r="D407" s="132"/>
      <c r="E407" s="135"/>
      <c r="F407" s="20"/>
    </row>
    <row r="408" spans="1:6" x14ac:dyDescent="0.4">
      <c r="A408" s="132">
        <v>12.03</v>
      </c>
      <c r="B408" s="136">
        <v>6</v>
      </c>
      <c r="D408" s="132"/>
      <c r="E408" s="135"/>
      <c r="F408" s="20"/>
    </row>
    <row r="409" spans="1:6" x14ac:dyDescent="0.4">
      <c r="A409" s="132">
        <v>12.04</v>
      </c>
      <c r="B409" s="136">
        <v>6</v>
      </c>
      <c r="D409" s="132"/>
      <c r="E409" s="135"/>
      <c r="F409" s="20"/>
    </row>
    <row r="410" spans="1:6" x14ac:dyDescent="0.4">
      <c r="A410" s="132">
        <v>12.05</v>
      </c>
      <c r="B410" s="136">
        <v>6</v>
      </c>
      <c r="D410" s="132"/>
      <c r="E410" s="135"/>
      <c r="F410" s="20"/>
    </row>
    <row r="411" spans="1:6" x14ac:dyDescent="0.4">
      <c r="A411" s="132">
        <v>12.06</v>
      </c>
      <c r="B411" s="136">
        <v>6</v>
      </c>
      <c r="D411" s="132"/>
      <c r="E411" s="135"/>
      <c r="F411" s="20"/>
    </row>
    <row r="412" spans="1:6" x14ac:dyDescent="0.4">
      <c r="A412" s="132">
        <v>12.07</v>
      </c>
      <c r="B412" s="136">
        <v>6</v>
      </c>
      <c r="D412" s="132"/>
      <c r="E412" s="135"/>
      <c r="F412" s="20"/>
    </row>
    <row r="413" spans="1:6" x14ac:dyDescent="0.4">
      <c r="A413" s="132">
        <v>12.08</v>
      </c>
      <c r="B413" s="136">
        <v>6</v>
      </c>
      <c r="D413" s="132"/>
      <c r="E413" s="135"/>
      <c r="F413" s="20"/>
    </row>
    <row r="414" spans="1:6" x14ac:dyDescent="0.4">
      <c r="A414" s="132">
        <v>12.09</v>
      </c>
      <c r="B414" s="136">
        <v>6</v>
      </c>
      <c r="D414" s="132"/>
      <c r="E414" s="135"/>
      <c r="F414" s="20"/>
    </row>
    <row r="415" spans="1:6" x14ac:dyDescent="0.4">
      <c r="A415" s="132">
        <v>12.1</v>
      </c>
      <c r="B415" s="136">
        <v>6</v>
      </c>
      <c r="D415" s="132"/>
      <c r="E415" s="135"/>
      <c r="F415" s="20"/>
    </row>
    <row r="416" spans="1:6" x14ac:dyDescent="0.4">
      <c r="A416" s="132">
        <v>12.11</v>
      </c>
      <c r="B416" s="136">
        <v>6</v>
      </c>
      <c r="D416" s="132"/>
      <c r="E416" s="135"/>
      <c r="F416" s="20"/>
    </row>
    <row r="417" spans="1:6" x14ac:dyDescent="0.4">
      <c r="A417" s="132">
        <v>12.12</v>
      </c>
      <c r="B417" s="136">
        <v>6</v>
      </c>
      <c r="D417" s="132"/>
      <c r="E417" s="135"/>
      <c r="F417" s="20"/>
    </row>
    <row r="418" spans="1:6" x14ac:dyDescent="0.4">
      <c r="A418" s="132">
        <v>12.13</v>
      </c>
      <c r="B418" s="136">
        <v>6</v>
      </c>
      <c r="D418" s="132"/>
      <c r="E418" s="135"/>
      <c r="F418" s="20"/>
    </row>
    <row r="419" spans="1:6" x14ac:dyDescent="0.4">
      <c r="A419" s="132">
        <v>12.14</v>
      </c>
      <c r="B419" s="136">
        <v>6</v>
      </c>
      <c r="D419" s="132"/>
      <c r="E419" s="135"/>
      <c r="F419" s="20"/>
    </row>
    <row r="420" spans="1:6" x14ac:dyDescent="0.4">
      <c r="A420" s="132">
        <v>12.15</v>
      </c>
      <c r="B420" s="136">
        <v>6</v>
      </c>
      <c r="D420" s="132"/>
      <c r="E420" s="135"/>
      <c r="F420" s="20"/>
    </row>
    <row r="421" spans="1:6" x14ac:dyDescent="0.4">
      <c r="A421" s="132">
        <v>12.16</v>
      </c>
      <c r="B421" s="136">
        <v>6</v>
      </c>
      <c r="D421" s="132"/>
      <c r="E421" s="135"/>
      <c r="F421" s="20"/>
    </row>
    <row r="422" spans="1:6" x14ac:dyDescent="0.4">
      <c r="A422" s="132">
        <v>12.17</v>
      </c>
      <c r="B422" s="136">
        <v>6</v>
      </c>
      <c r="D422" s="132"/>
      <c r="E422" s="135"/>
      <c r="F422" s="20"/>
    </row>
    <row r="423" spans="1:6" x14ac:dyDescent="0.4">
      <c r="A423" s="132">
        <v>12.18</v>
      </c>
      <c r="B423" s="136">
        <v>6</v>
      </c>
      <c r="D423" s="132"/>
      <c r="E423" s="135"/>
      <c r="F423" s="20"/>
    </row>
    <row r="424" spans="1:6" x14ac:dyDescent="0.4">
      <c r="A424" s="132">
        <v>12.19</v>
      </c>
      <c r="B424" s="136">
        <v>6</v>
      </c>
      <c r="D424" s="132"/>
      <c r="E424" s="135"/>
      <c r="F424" s="20"/>
    </row>
    <row r="425" spans="1:6" x14ac:dyDescent="0.4">
      <c r="A425" s="132">
        <v>12.2</v>
      </c>
      <c r="B425" s="136">
        <v>6</v>
      </c>
      <c r="D425" s="132"/>
      <c r="E425" s="135"/>
      <c r="F425" s="20"/>
    </row>
    <row r="426" spans="1:6" x14ac:dyDescent="0.4">
      <c r="A426" s="132">
        <v>12.21</v>
      </c>
      <c r="B426" s="136">
        <v>5</v>
      </c>
      <c r="D426" s="132"/>
      <c r="E426" s="135"/>
      <c r="F426" s="20"/>
    </row>
    <row r="427" spans="1:6" x14ac:dyDescent="0.4">
      <c r="A427" s="132">
        <v>12.22</v>
      </c>
      <c r="B427" s="136">
        <v>5</v>
      </c>
      <c r="D427" s="132"/>
      <c r="E427" s="135"/>
      <c r="F427" s="20"/>
    </row>
    <row r="428" spans="1:6" x14ac:dyDescent="0.4">
      <c r="A428" s="132">
        <v>12.23</v>
      </c>
      <c r="B428" s="136">
        <v>5</v>
      </c>
      <c r="D428" s="132"/>
      <c r="E428" s="135"/>
      <c r="F428" s="20"/>
    </row>
    <row r="429" spans="1:6" x14ac:dyDescent="0.4">
      <c r="A429" s="132">
        <v>12.24</v>
      </c>
      <c r="B429" s="136">
        <v>5</v>
      </c>
      <c r="D429" s="132"/>
      <c r="E429" s="135"/>
      <c r="F429" s="20"/>
    </row>
    <row r="430" spans="1:6" x14ac:dyDescent="0.4">
      <c r="A430" s="132">
        <v>12.25</v>
      </c>
      <c r="B430" s="136">
        <v>5</v>
      </c>
      <c r="D430" s="132"/>
      <c r="E430" s="135"/>
      <c r="F430" s="20"/>
    </row>
    <row r="431" spans="1:6" x14ac:dyDescent="0.4">
      <c r="A431" s="132">
        <v>12.26</v>
      </c>
      <c r="B431" s="136">
        <v>5</v>
      </c>
      <c r="D431" s="132"/>
      <c r="E431" s="135"/>
      <c r="F431" s="20"/>
    </row>
    <row r="432" spans="1:6" x14ac:dyDescent="0.4">
      <c r="A432" s="132">
        <v>12.27</v>
      </c>
      <c r="B432" s="136">
        <v>5</v>
      </c>
      <c r="D432" s="132"/>
      <c r="E432" s="135"/>
      <c r="F432" s="20"/>
    </row>
    <row r="433" spans="1:6" x14ac:dyDescent="0.4">
      <c r="A433" s="132">
        <v>12.28</v>
      </c>
      <c r="B433" s="136">
        <v>5</v>
      </c>
      <c r="D433" s="132"/>
      <c r="E433" s="135"/>
      <c r="F433" s="20"/>
    </row>
    <row r="434" spans="1:6" x14ac:dyDescent="0.4">
      <c r="A434" s="132">
        <v>12.29</v>
      </c>
      <c r="B434" s="136">
        <v>5</v>
      </c>
      <c r="D434" s="132"/>
      <c r="E434" s="135"/>
      <c r="F434" s="20"/>
    </row>
    <row r="435" spans="1:6" x14ac:dyDescent="0.4">
      <c r="A435" s="132">
        <v>12.3</v>
      </c>
      <c r="B435" s="136">
        <v>5</v>
      </c>
      <c r="D435" s="132"/>
      <c r="E435" s="135"/>
      <c r="F435" s="20"/>
    </row>
    <row r="436" spans="1:6" x14ac:dyDescent="0.4">
      <c r="A436" s="132">
        <v>12.31</v>
      </c>
      <c r="B436" s="136">
        <v>5</v>
      </c>
      <c r="D436" s="132"/>
      <c r="E436" s="135"/>
      <c r="F436" s="20"/>
    </row>
    <row r="437" spans="1:6" x14ac:dyDescent="0.4">
      <c r="A437" s="132">
        <v>12.32</v>
      </c>
      <c r="B437" s="136">
        <v>5</v>
      </c>
      <c r="D437" s="132"/>
      <c r="E437" s="135"/>
      <c r="F437" s="20"/>
    </row>
    <row r="438" spans="1:6" x14ac:dyDescent="0.4">
      <c r="A438" s="132">
        <v>12.33</v>
      </c>
      <c r="B438" s="136">
        <v>5</v>
      </c>
      <c r="D438" s="132"/>
      <c r="E438" s="135"/>
      <c r="F438" s="20"/>
    </row>
    <row r="439" spans="1:6" x14ac:dyDescent="0.4">
      <c r="A439" s="132">
        <v>12.34</v>
      </c>
      <c r="B439" s="136">
        <v>5</v>
      </c>
      <c r="D439" s="132"/>
      <c r="E439" s="135"/>
      <c r="F439" s="20"/>
    </row>
    <row r="440" spans="1:6" x14ac:dyDescent="0.4">
      <c r="A440" s="132">
        <v>12.35</v>
      </c>
      <c r="B440" s="136">
        <v>5</v>
      </c>
      <c r="D440" s="132"/>
      <c r="E440" s="135"/>
      <c r="F440" s="20"/>
    </row>
    <row r="441" spans="1:6" x14ac:dyDescent="0.4">
      <c r="A441" s="132">
        <v>12.36</v>
      </c>
      <c r="B441" s="136">
        <v>5</v>
      </c>
      <c r="D441" s="132"/>
      <c r="E441" s="135"/>
      <c r="F441" s="20"/>
    </row>
    <row r="442" spans="1:6" x14ac:dyDescent="0.4">
      <c r="A442" s="132">
        <v>12.37</v>
      </c>
      <c r="B442" s="136">
        <v>5</v>
      </c>
      <c r="D442" s="132"/>
      <c r="E442" s="135"/>
      <c r="F442" s="20"/>
    </row>
    <row r="443" spans="1:6" x14ac:dyDescent="0.4">
      <c r="A443" s="132">
        <v>12.38</v>
      </c>
      <c r="B443" s="136">
        <v>5</v>
      </c>
      <c r="D443" s="132"/>
      <c r="E443" s="135"/>
      <c r="F443" s="20"/>
    </row>
    <row r="444" spans="1:6" x14ac:dyDescent="0.4">
      <c r="A444" s="132">
        <v>12.39</v>
      </c>
      <c r="B444" s="136">
        <v>5</v>
      </c>
      <c r="D444" s="132"/>
      <c r="E444" s="135"/>
      <c r="F444" s="20"/>
    </row>
    <row r="445" spans="1:6" x14ac:dyDescent="0.4">
      <c r="A445" s="132">
        <v>12.4</v>
      </c>
      <c r="B445" s="136">
        <v>5</v>
      </c>
      <c r="D445" s="132"/>
      <c r="E445" s="135"/>
      <c r="F445" s="20"/>
    </row>
    <row r="446" spans="1:6" x14ac:dyDescent="0.4">
      <c r="A446" s="132">
        <v>12.41</v>
      </c>
      <c r="B446" s="136">
        <v>4</v>
      </c>
      <c r="D446" s="132"/>
      <c r="E446" s="135"/>
      <c r="F446" s="20"/>
    </row>
    <row r="447" spans="1:6" x14ac:dyDescent="0.4">
      <c r="A447" s="132">
        <v>12.42</v>
      </c>
      <c r="B447" s="136">
        <v>4</v>
      </c>
      <c r="D447" s="132"/>
      <c r="E447" s="135"/>
      <c r="F447" s="20"/>
    </row>
    <row r="448" spans="1:6" x14ac:dyDescent="0.4">
      <c r="A448" s="132">
        <v>12.43</v>
      </c>
      <c r="B448" s="136">
        <v>4</v>
      </c>
      <c r="D448" s="132"/>
      <c r="E448" s="135"/>
      <c r="F448" s="20"/>
    </row>
    <row r="449" spans="1:6" x14ac:dyDescent="0.4">
      <c r="A449" s="132">
        <v>12.44</v>
      </c>
      <c r="B449" s="136">
        <v>4</v>
      </c>
      <c r="D449" s="132"/>
      <c r="E449" s="135"/>
      <c r="F449" s="20"/>
    </row>
    <row r="450" spans="1:6" x14ac:dyDescent="0.4">
      <c r="A450" s="132">
        <v>12.45</v>
      </c>
      <c r="B450" s="136">
        <v>4</v>
      </c>
      <c r="D450" s="132"/>
      <c r="E450" s="138"/>
      <c r="F450" s="20"/>
    </row>
    <row r="451" spans="1:6" x14ac:dyDescent="0.4">
      <c r="A451" s="132">
        <v>12.46</v>
      </c>
      <c r="B451" s="136">
        <v>4</v>
      </c>
      <c r="D451" s="132"/>
      <c r="E451" s="135"/>
      <c r="F451" s="20"/>
    </row>
    <row r="452" spans="1:6" x14ac:dyDescent="0.4">
      <c r="A452" s="132">
        <v>12.47</v>
      </c>
      <c r="B452" s="136">
        <v>4</v>
      </c>
      <c r="D452" s="132"/>
      <c r="E452" s="135"/>
      <c r="F452" s="20"/>
    </row>
    <row r="453" spans="1:6" x14ac:dyDescent="0.4">
      <c r="A453" s="132">
        <v>12.48</v>
      </c>
      <c r="B453" s="136">
        <v>4</v>
      </c>
      <c r="D453" s="132"/>
      <c r="E453" s="135"/>
      <c r="F453" s="20"/>
    </row>
    <row r="454" spans="1:6" x14ac:dyDescent="0.4">
      <c r="A454" s="132">
        <v>12.49</v>
      </c>
      <c r="B454" s="136">
        <v>4</v>
      </c>
      <c r="D454" s="132"/>
      <c r="E454" s="135"/>
      <c r="F454" s="20"/>
    </row>
    <row r="455" spans="1:6" x14ac:dyDescent="0.4">
      <c r="A455" s="132">
        <v>12.5</v>
      </c>
      <c r="B455" s="136">
        <v>4</v>
      </c>
      <c r="D455" s="132"/>
      <c r="E455" s="135"/>
      <c r="F455" s="20"/>
    </row>
    <row r="456" spans="1:6" x14ac:dyDescent="0.4">
      <c r="A456" s="132">
        <v>12.51</v>
      </c>
      <c r="B456" s="136">
        <v>4</v>
      </c>
      <c r="D456" s="132"/>
      <c r="E456" s="135"/>
      <c r="F456" s="20"/>
    </row>
    <row r="457" spans="1:6" x14ac:dyDescent="0.4">
      <c r="A457" s="132">
        <v>12.52</v>
      </c>
      <c r="B457" s="136">
        <v>4</v>
      </c>
      <c r="D457" s="132"/>
      <c r="E457" s="135"/>
      <c r="F457" s="20"/>
    </row>
    <row r="458" spans="1:6" x14ac:dyDescent="0.4">
      <c r="A458" s="132">
        <v>12.53</v>
      </c>
      <c r="B458" s="136">
        <v>4</v>
      </c>
      <c r="D458" s="132"/>
      <c r="E458" s="135"/>
      <c r="F458" s="20"/>
    </row>
    <row r="459" spans="1:6" x14ac:dyDescent="0.4">
      <c r="A459" s="132">
        <v>12.54</v>
      </c>
      <c r="B459" s="136">
        <v>4</v>
      </c>
      <c r="D459" s="132"/>
      <c r="F459" s="20"/>
    </row>
    <row r="460" spans="1:6" x14ac:dyDescent="0.4">
      <c r="A460" s="132">
        <v>12.55</v>
      </c>
      <c r="B460" s="136">
        <v>4</v>
      </c>
      <c r="D460" s="132"/>
      <c r="F460" s="20"/>
    </row>
    <row r="461" spans="1:6" x14ac:dyDescent="0.4">
      <c r="A461" s="132">
        <v>12.56</v>
      </c>
      <c r="B461" s="136">
        <v>4</v>
      </c>
      <c r="D461" s="132"/>
      <c r="F461" s="20"/>
    </row>
    <row r="462" spans="1:6" x14ac:dyDescent="0.4">
      <c r="A462" s="132">
        <v>12.57</v>
      </c>
      <c r="B462" s="136">
        <v>4</v>
      </c>
      <c r="D462" s="132"/>
      <c r="F462" s="20"/>
    </row>
    <row r="463" spans="1:6" x14ac:dyDescent="0.4">
      <c r="A463" s="132">
        <v>12.58</v>
      </c>
      <c r="B463" s="136">
        <v>4</v>
      </c>
      <c r="D463" s="132"/>
      <c r="F463" s="20"/>
    </row>
    <row r="464" spans="1:6" x14ac:dyDescent="0.4">
      <c r="A464" s="132">
        <v>12.59</v>
      </c>
      <c r="B464" s="136">
        <v>4</v>
      </c>
      <c r="D464" s="132"/>
      <c r="F464" s="20"/>
    </row>
    <row r="465" spans="1:6" x14ac:dyDescent="0.4">
      <c r="A465" s="132">
        <v>13</v>
      </c>
      <c r="B465" s="136">
        <v>4</v>
      </c>
      <c r="D465" s="132"/>
      <c r="F465" s="20"/>
    </row>
    <row r="466" spans="1:6" x14ac:dyDescent="0.4">
      <c r="A466" s="132">
        <v>13.01</v>
      </c>
      <c r="B466" s="140">
        <v>3</v>
      </c>
      <c r="D466" s="132"/>
      <c r="F466" s="20"/>
    </row>
    <row r="467" spans="1:6" x14ac:dyDescent="0.4">
      <c r="A467" s="132">
        <v>13.02</v>
      </c>
      <c r="B467" s="140">
        <v>3</v>
      </c>
      <c r="D467" s="132"/>
      <c r="F467" s="20"/>
    </row>
    <row r="468" spans="1:6" x14ac:dyDescent="0.4">
      <c r="A468" s="132">
        <v>13.03</v>
      </c>
      <c r="B468" s="140">
        <v>3</v>
      </c>
      <c r="D468" s="132"/>
      <c r="F468" s="20"/>
    </row>
    <row r="469" spans="1:6" x14ac:dyDescent="0.4">
      <c r="A469" s="132">
        <v>13.04</v>
      </c>
      <c r="B469" s="140">
        <v>3</v>
      </c>
      <c r="D469" s="132"/>
      <c r="F469" s="20"/>
    </row>
    <row r="470" spans="1:6" x14ac:dyDescent="0.4">
      <c r="A470" s="132">
        <v>13.05</v>
      </c>
      <c r="B470" s="140">
        <v>3</v>
      </c>
      <c r="D470" s="132"/>
      <c r="F470" s="20"/>
    </row>
    <row r="471" spans="1:6" x14ac:dyDescent="0.4">
      <c r="A471" s="132">
        <v>13.06</v>
      </c>
      <c r="B471" s="140">
        <v>3</v>
      </c>
      <c r="D471" s="132"/>
      <c r="F471" s="20"/>
    </row>
    <row r="472" spans="1:6" x14ac:dyDescent="0.4">
      <c r="A472" s="132">
        <v>13.07</v>
      </c>
      <c r="B472" s="140">
        <v>3</v>
      </c>
      <c r="D472" s="132"/>
      <c r="F472" s="20"/>
    </row>
    <row r="473" spans="1:6" x14ac:dyDescent="0.4">
      <c r="A473" s="132">
        <v>13.08</v>
      </c>
      <c r="B473" s="140">
        <v>3</v>
      </c>
      <c r="D473" s="132"/>
      <c r="F473" s="20"/>
    </row>
    <row r="474" spans="1:6" x14ac:dyDescent="0.4">
      <c r="A474" s="132">
        <v>13.09</v>
      </c>
      <c r="B474" s="140">
        <v>3</v>
      </c>
      <c r="D474" s="132"/>
      <c r="F474" s="20"/>
    </row>
    <row r="475" spans="1:6" x14ac:dyDescent="0.4">
      <c r="A475" s="132">
        <v>13.1</v>
      </c>
      <c r="B475" s="140">
        <v>3</v>
      </c>
      <c r="D475" s="132"/>
      <c r="F475" s="20"/>
    </row>
    <row r="476" spans="1:6" x14ac:dyDescent="0.4">
      <c r="A476" s="132">
        <v>13.11</v>
      </c>
      <c r="B476" s="140">
        <v>3</v>
      </c>
      <c r="D476" s="132"/>
      <c r="F476" s="20"/>
    </row>
    <row r="477" spans="1:6" x14ac:dyDescent="0.4">
      <c r="A477" s="132">
        <v>13.12</v>
      </c>
      <c r="B477" s="140">
        <v>3</v>
      </c>
      <c r="D477" s="132"/>
      <c r="F477" s="20"/>
    </row>
    <row r="478" spans="1:6" x14ac:dyDescent="0.4">
      <c r="A478" s="132">
        <v>13.13</v>
      </c>
      <c r="B478" s="140">
        <v>3</v>
      </c>
      <c r="D478" s="132"/>
      <c r="F478" s="20"/>
    </row>
    <row r="479" spans="1:6" x14ac:dyDescent="0.4">
      <c r="A479" s="132">
        <v>13.14</v>
      </c>
      <c r="B479" s="140">
        <v>3</v>
      </c>
      <c r="D479" s="132"/>
      <c r="F479" s="20"/>
    </row>
    <row r="480" spans="1:6" x14ac:dyDescent="0.4">
      <c r="A480" s="132">
        <v>13.15</v>
      </c>
      <c r="B480" s="140">
        <v>3</v>
      </c>
      <c r="D480" s="132"/>
      <c r="F480" s="20"/>
    </row>
    <row r="481" spans="1:6" x14ac:dyDescent="0.4">
      <c r="A481" s="132">
        <v>13.16</v>
      </c>
      <c r="B481" s="140">
        <v>3</v>
      </c>
      <c r="D481" s="132"/>
      <c r="F481" s="20"/>
    </row>
    <row r="482" spans="1:6" x14ac:dyDescent="0.4">
      <c r="A482" s="132">
        <v>13.17</v>
      </c>
      <c r="B482" s="140">
        <v>3</v>
      </c>
      <c r="D482" s="132"/>
      <c r="F482" s="20"/>
    </row>
    <row r="483" spans="1:6" x14ac:dyDescent="0.4">
      <c r="A483" s="132">
        <v>13.18</v>
      </c>
      <c r="B483" s="140">
        <v>3</v>
      </c>
      <c r="D483" s="132"/>
      <c r="F483" s="20"/>
    </row>
    <row r="484" spans="1:6" x14ac:dyDescent="0.4">
      <c r="A484" s="132">
        <v>13.19</v>
      </c>
      <c r="B484" s="140">
        <v>3</v>
      </c>
      <c r="D484" s="132"/>
      <c r="F484" s="20"/>
    </row>
    <row r="485" spans="1:6" x14ac:dyDescent="0.4">
      <c r="A485" s="132">
        <v>13.2</v>
      </c>
      <c r="B485" s="140">
        <v>3</v>
      </c>
      <c r="D485" s="132"/>
      <c r="F485" s="20"/>
    </row>
    <row r="486" spans="1:6" x14ac:dyDescent="0.4">
      <c r="A486" s="132">
        <v>13.21</v>
      </c>
      <c r="B486" s="140">
        <v>3</v>
      </c>
      <c r="D486" s="132"/>
      <c r="F486" s="20"/>
    </row>
    <row r="487" spans="1:6" x14ac:dyDescent="0.4">
      <c r="A487" s="132">
        <v>13.22</v>
      </c>
      <c r="B487" s="140">
        <v>3</v>
      </c>
      <c r="D487" s="132"/>
      <c r="F487" s="20"/>
    </row>
    <row r="488" spans="1:6" x14ac:dyDescent="0.4">
      <c r="A488" s="132">
        <v>13.23</v>
      </c>
      <c r="B488" s="140">
        <v>3</v>
      </c>
      <c r="D488" s="132"/>
      <c r="F488" s="20"/>
    </row>
    <row r="489" spans="1:6" x14ac:dyDescent="0.4">
      <c r="A489" s="132">
        <v>13.24</v>
      </c>
      <c r="B489" s="140">
        <v>3</v>
      </c>
      <c r="D489" s="132"/>
      <c r="F489" s="20"/>
    </row>
    <row r="490" spans="1:6" x14ac:dyDescent="0.4">
      <c r="A490" s="132">
        <v>13.25</v>
      </c>
      <c r="B490" s="140">
        <v>3</v>
      </c>
      <c r="D490" s="132"/>
      <c r="F490" s="20"/>
    </row>
    <row r="491" spans="1:6" x14ac:dyDescent="0.4">
      <c r="A491" s="132">
        <v>13.26</v>
      </c>
      <c r="B491" s="140">
        <v>3</v>
      </c>
      <c r="D491" s="132"/>
      <c r="F491" s="20"/>
    </row>
    <row r="492" spans="1:6" x14ac:dyDescent="0.4">
      <c r="A492" s="132">
        <v>13.27</v>
      </c>
      <c r="B492" s="140">
        <v>3</v>
      </c>
      <c r="D492" s="132"/>
      <c r="F492" s="20"/>
    </row>
    <row r="493" spans="1:6" x14ac:dyDescent="0.4">
      <c r="A493" s="132">
        <v>13.28</v>
      </c>
      <c r="B493" s="140">
        <v>3</v>
      </c>
      <c r="D493" s="132"/>
      <c r="F493" s="20"/>
    </row>
    <row r="494" spans="1:6" x14ac:dyDescent="0.4">
      <c r="A494" s="132">
        <v>13.29</v>
      </c>
      <c r="B494" s="140">
        <v>3</v>
      </c>
      <c r="D494" s="132"/>
      <c r="F494" s="20"/>
    </row>
    <row r="495" spans="1:6" x14ac:dyDescent="0.4">
      <c r="A495" s="132">
        <v>13.3</v>
      </c>
      <c r="B495" s="140">
        <v>3</v>
      </c>
      <c r="D495" s="132"/>
      <c r="F495" s="20"/>
    </row>
    <row r="496" spans="1:6" x14ac:dyDescent="0.4">
      <c r="A496" s="132">
        <v>13.31</v>
      </c>
      <c r="B496" s="140">
        <v>2</v>
      </c>
      <c r="D496" s="132"/>
      <c r="F496" s="20"/>
    </row>
    <row r="497" spans="1:6" x14ac:dyDescent="0.4">
      <c r="A497" s="132">
        <v>13.32</v>
      </c>
      <c r="B497" s="140">
        <v>2</v>
      </c>
      <c r="D497" s="132"/>
      <c r="F497" s="20"/>
    </row>
    <row r="498" spans="1:6" x14ac:dyDescent="0.4">
      <c r="A498" s="132">
        <v>13.33</v>
      </c>
      <c r="B498" s="140">
        <v>2</v>
      </c>
      <c r="D498" s="132"/>
      <c r="F498" s="20"/>
    </row>
    <row r="499" spans="1:6" x14ac:dyDescent="0.4">
      <c r="A499" s="132">
        <v>13.34</v>
      </c>
      <c r="B499" s="140">
        <v>2</v>
      </c>
      <c r="D499" s="132"/>
      <c r="F499" s="20"/>
    </row>
    <row r="500" spans="1:6" x14ac:dyDescent="0.4">
      <c r="A500" s="132">
        <v>13.35</v>
      </c>
      <c r="B500" s="140">
        <v>2</v>
      </c>
      <c r="D500" s="132"/>
      <c r="F500" s="20"/>
    </row>
    <row r="501" spans="1:6" x14ac:dyDescent="0.4">
      <c r="A501" s="132">
        <v>13.36</v>
      </c>
      <c r="B501" s="140">
        <v>2</v>
      </c>
      <c r="D501" s="132"/>
      <c r="F501" s="20"/>
    </row>
    <row r="502" spans="1:6" x14ac:dyDescent="0.4">
      <c r="A502" s="132">
        <v>13.37</v>
      </c>
      <c r="B502" s="140">
        <v>2</v>
      </c>
      <c r="D502" s="132"/>
      <c r="F502" s="20"/>
    </row>
    <row r="503" spans="1:6" x14ac:dyDescent="0.4">
      <c r="A503" s="132">
        <v>13.38</v>
      </c>
      <c r="B503" s="140">
        <v>2</v>
      </c>
      <c r="D503" s="132"/>
      <c r="F503" s="20"/>
    </row>
    <row r="504" spans="1:6" x14ac:dyDescent="0.4">
      <c r="A504" s="132">
        <v>13.39</v>
      </c>
      <c r="B504" s="140">
        <v>2</v>
      </c>
      <c r="D504" s="132"/>
      <c r="F504" s="20"/>
    </row>
    <row r="505" spans="1:6" x14ac:dyDescent="0.4">
      <c r="A505" s="132">
        <v>13.4</v>
      </c>
      <c r="B505" s="140">
        <v>2</v>
      </c>
      <c r="D505" s="132"/>
      <c r="F505" s="20"/>
    </row>
    <row r="506" spans="1:6" x14ac:dyDescent="0.4">
      <c r="A506" s="132">
        <v>13.41</v>
      </c>
      <c r="B506" s="140">
        <v>2</v>
      </c>
      <c r="D506" s="132"/>
      <c r="F506" s="20"/>
    </row>
    <row r="507" spans="1:6" x14ac:dyDescent="0.4">
      <c r="A507" s="132">
        <v>13.42</v>
      </c>
      <c r="B507" s="140">
        <v>2</v>
      </c>
      <c r="D507" s="132"/>
      <c r="F507" s="20"/>
    </row>
    <row r="508" spans="1:6" x14ac:dyDescent="0.4">
      <c r="A508" s="132">
        <v>13.43</v>
      </c>
      <c r="B508" s="140">
        <v>2</v>
      </c>
      <c r="D508" s="132"/>
      <c r="F508" s="20"/>
    </row>
    <row r="509" spans="1:6" x14ac:dyDescent="0.4">
      <c r="A509" s="132">
        <v>13.44</v>
      </c>
      <c r="B509" s="140">
        <v>2</v>
      </c>
      <c r="D509" s="132"/>
      <c r="F509" s="20"/>
    </row>
    <row r="510" spans="1:6" x14ac:dyDescent="0.4">
      <c r="A510" s="132">
        <v>13.45</v>
      </c>
      <c r="B510" s="140">
        <v>2</v>
      </c>
      <c r="D510" s="132"/>
      <c r="F510" s="20"/>
    </row>
    <row r="511" spans="1:6" x14ac:dyDescent="0.4">
      <c r="A511" s="132">
        <v>13.46</v>
      </c>
      <c r="B511" s="140">
        <v>2</v>
      </c>
      <c r="D511" s="132"/>
      <c r="F511" s="20"/>
    </row>
    <row r="512" spans="1:6" x14ac:dyDescent="0.4">
      <c r="A512" s="132">
        <v>13.47</v>
      </c>
      <c r="B512" s="140">
        <v>2</v>
      </c>
      <c r="D512" s="132"/>
      <c r="F512" s="20"/>
    </row>
    <row r="513" spans="1:6" x14ac:dyDescent="0.4">
      <c r="A513" s="132">
        <v>13.48</v>
      </c>
      <c r="B513" s="140">
        <v>2</v>
      </c>
      <c r="D513" s="132"/>
      <c r="F513" s="20"/>
    </row>
    <row r="514" spans="1:6" x14ac:dyDescent="0.4">
      <c r="A514" s="132">
        <v>13.49</v>
      </c>
      <c r="B514" s="140">
        <v>2</v>
      </c>
      <c r="D514" s="132"/>
      <c r="F514" s="20"/>
    </row>
    <row r="515" spans="1:6" x14ac:dyDescent="0.4">
      <c r="A515" s="132">
        <v>13.5</v>
      </c>
      <c r="B515" s="140">
        <v>2</v>
      </c>
      <c r="D515" s="132"/>
      <c r="F515" s="20"/>
    </row>
    <row r="516" spans="1:6" x14ac:dyDescent="0.4">
      <c r="A516" s="132">
        <v>13.51</v>
      </c>
      <c r="B516" s="140">
        <v>2</v>
      </c>
      <c r="D516" s="132"/>
      <c r="F516" s="20"/>
    </row>
    <row r="517" spans="1:6" x14ac:dyDescent="0.4">
      <c r="A517" s="132">
        <v>13.52</v>
      </c>
      <c r="B517" s="140">
        <v>2</v>
      </c>
      <c r="D517" s="132"/>
      <c r="F517" s="20"/>
    </row>
    <row r="518" spans="1:6" x14ac:dyDescent="0.4">
      <c r="A518" s="132">
        <v>13.53</v>
      </c>
      <c r="B518" s="140">
        <v>2</v>
      </c>
      <c r="D518" s="132"/>
      <c r="F518" s="20"/>
    </row>
    <row r="519" spans="1:6" x14ac:dyDescent="0.4">
      <c r="A519" s="132">
        <v>13.54</v>
      </c>
      <c r="B519" s="140">
        <v>2</v>
      </c>
      <c r="D519" s="132"/>
      <c r="F519" s="20"/>
    </row>
    <row r="520" spans="1:6" x14ac:dyDescent="0.4">
      <c r="A520" s="132">
        <v>13.55</v>
      </c>
      <c r="B520" s="140">
        <v>2</v>
      </c>
      <c r="D520" s="132"/>
      <c r="F520" s="20"/>
    </row>
    <row r="521" spans="1:6" x14ac:dyDescent="0.4">
      <c r="A521" s="132">
        <v>13.56</v>
      </c>
      <c r="B521" s="140">
        <v>2</v>
      </c>
      <c r="D521" s="132"/>
      <c r="F521" s="20"/>
    </row>
    <row r="522" spans="1:6" x14ac:dyDescent="0.4">
      <c r="A522" s="132">
        <v>13.57</v>
      </c>
      <c r="B522" s="140">
        <v>2</v>
      </c>
      <c r="D522" s="132"/>
      <c r="F522" s="20"/>
    </row>
    <row r="523" spans="1:6" x14ac:dyDescent="0.4">
      <c r="A523" s="132">
        <v>13.58</v>
      </c>
      <c r="B523" s="140">
        <v>2</v>
      </c>
      <c r="D523" s="132"/>
      <c r="F523" s="20"/>
    </row>
    <row r="524" spans="1:6" x14ac:dyDescent="0.4">
      <c r="A524" s="132">
        <v>13.59</v>
      </c>
      <c r="B524" s="140">
        <v>2</v>
      </c>
      <c r="D524" s="132"/>
      <c r="F524" s="20"/>
    </row>
    <row r="525" spans="1:6" x14ac:dyDescent="0.4">
      <c r="A525" s="132">
        <v>14</v>
      </c>
      <c r="B525" s="140">
        <v>2</v>
      </c>
      <c r="D525" s="132"/>
      <c r="F525" s="20"/>
    </row>
    <row r="526" spans="1:6" x14ac:dyDescent="0.4">
      <c r="A526" s="132">
        <v>14.01</v>
      </c>
      <c r="B526" s="140">
        <v>2</v>
      </c>
      <c r="D526" s="132"/>
      <c r="F526" s="20"/>
    </row>
    <row r="527" spans="1:6" x14ac:dyDescent="0.4">
      <c r="A527" s="132">
        <v>14.02</v>
      </c>
      <c r="B527" s="140">
        <v>2</v>
      </c>
      <c r="D527" s="132"/>
      <c r="F527" s="20"/>
    </row>
    <row r="528" spans="1:6" x14ac:dyDescent="0.4">
      <c r="A528" s="132">
        <v>14.03</v>
      </c>
      <c r="B528" s="140">
        <v>2</v>
      </c>
      <c r="D528" s="132"/>
      <c r="F528" s="20"/>
    </row>
    <row r="529" spans="1:6" x14ac:dyDescent="0.4">
      <c r="A529" s="132">
        <v>14.04</v>
      </c>
      <c r="B529" s="140">
        <v>2</v>
      </c>
      <c r="D529" s="132"/>
      <c r="F529" s="20"/>
    </row>
    <row r="530" spans="1:6" x14ac:dyDescent="0.4">
      <c r="A530" s="132">
        <v>14.05</v>
      </c>
      <c r="B530" s="140">
        <v>2</v>
      </c>
      <c r="D530" s="132"/>
      <c r="F530" s="20"/>
    </row>
    <row r="531" spans="1:6" x14ac:dyDescent="0.4">
      <c r="A531" s="132">
        <v>14.06</v>
      </c>
      <c r="B531" s="140">
        <v>2</v>
      </c>
      <c r="D531" s="132"/>
      <c r="F531" s="20"/>
    </row>
    <row r="532" spans="1:6" x14ac:dyDescent="0.4">
      <c r="A532" s="132">
        <v>14.07</v>
      </c>
      <c r="B532" s="140">
        <v>2</v>
      </c>
      <c r="D532" s="132"/>
      <c r="F532" s="20"/>
    </row>
    <row r="533" spans="1:6" x14ac:dyDescent="0.4">
      <c r="A533" s="132">
        <v>14.08</v>
      </c>
      <c r="B533" s="140">
        <v>2</v>
      </c>
      <c r="D533" s="132"/>
      <c r="F533" s="20"/>
    </row>
    <row r="534" spans="1:6" x14ac:dyDescent="0.4">
      <c r="A534" s="132">
        <v>14.09</v>
      </c>
      <c r="B534" s="140">
        <v>2</v>
      </c>
      <c r="D534" s="132"/>
      <c r="F534" s="20"/>
    </row>
    <row r="535" spans="1:6" x14ac:dyDescent="0.4">
      <c r="A535" s="132">
        <v>14.1</v>
      </c>
      <c r="B535" s="140">
        <v>2</v>
      </c>
      <c r="D535" s="132"/>
      <c r="F535" s="20"/>
    </row>
    <row r="536" spans="1:6" x14ac:dyDescent="0.4">
      <c r="A536" s="132">
        <v>14.11</v>
      </c>
      <c r="B536" s="140">
        <v>1</v>
      </c>
      <c r="D536" s="132"/>
      <c r="F536" s="20"/>
    </row>
    <row r="537" spans="1:6" x14ac:dyDescent="0.4">
      <c r="A537" s="137">
        <v>14.12</v>
      </c>
      <c r="B537" s="140">
        <v>1</v>
      </c>
      <c r="D537" s="132"/>
      <c r="F537" s="20"/>
    </row>
    <row r="538" spans="1:6" x14ac:dyDescent="0.4">
      <c r="A538" s="132">
        <v>14.13</v>
      </c>
      <c r="B538" s="140">
        <v>1</v>
      </c>
      <c r="D538" s="132"/>
      <c r="F538" s="20"/>
    </row>
    <row r="539" spans="1:6" x14ac:dyDescent="0.4">
      <c r="A539" s="132">
        <v>14.14</v>
      </c>
      <c r="B539" s="140">
        <v>1</v>
      </c>
      <c r="D539" s="132"/>
      <c r="F539" s="20"/>
    </row>
    <row r="540" spans="1:6" x14ac:dyDescent="0.4">
      <c r="A540" s="132">
        <v>14.15</v>
      </c>
      <c r="B540" s="140">
        <v>1</v>
      </c>
      <c r="D540" s="132"/>
      <c r="F540" s="20"/>
    </row>
    <row r="541" spans="1:6" x14ac:dyDescent="0.4">
      <c r="A541" s="132">
        <v>14.16</v>
      </c>
      <c r="B541" s="140">
        <v>1</v>
      </c>
      <c r="D541" s="132"/>
      <c r="F541" s="20"/>
    </row>
    <row r="542" spans="1:6" x14ac:dyDescent="0.4">
      <c r="A542" s="132">
        <v>14.17</v>
      </c>
      <c r="B542" s="140">
        <v>1</v>
      </c>
      <c r="D542" s="132"/>
      <c r="F542" s="20"/>
    </row>
    <row r="543" spans="1:6" x14ac:dyDescent="0.4">
      <c r="A543" s="132">
        <v>14.18</v>
      </c>
      <c r="B543" s="140">
        <v>1</v>
      </c>
      <c r="D543" s="132"/>
      <c r="F543" s="20"/>
    </row>
    <row r="544" spans="1:6" x14ac:dyDescent="0.4">
      <c r="A544" s="132">
        <v>14.19</v>
      </c>
      <c r="B544" s="140">
        <v>1</v>
      </c>
      <c r="D544" s="132"/>
      <c r="F544" s="20"/>
    </row>
    <row r="545" spans="1:6" x14ac:dyDescent="0.4">
      <c r="A545" s="132">
        <v>14.2</v>
      </c>
      <c r="B545" s="140">
        <v>1</v>
      </c>
      <c r="D545" s="132"/>
      <c r="F545" s="20"/>
    </row>
    <row r="546" spans="1:6" x14ac:dyDescent="0.4">
      <c r="A546" s="132">
        <v>14.21</v>
      </c>
      <c r="B546" s="140">
        <v>1</v>
      </c>
      <c r="D546" s="132"/>
      <c r="F546" s="20"/>
    </row>
    <row r="547" spans="1:6" x14ac:dyDescent="0.4">
      <c r="A547" s="132">
        <v>14.22</v>
      </c>
      <c r="B547" s="140">
        <v>1</v>
      </c>
      <c r="D547" s="132"/>
      <c r="F547" s="20"/>
    </row>
    <row r="548" spans="1:6" x14ac:dyDescent="0.4">
      <c r="A548" s="132">
        <v>14.23</v>
      </c>
      <c r="B548" s="140">
        <v>1</v>
      </c>
      <c r="D548" s="132"/>
      <c r="F548" s="20"/>
    </row>
    <row r="549" spans="1:6" x14ac:dyDescent="0.4">
      <c r="A549" s="132">
        <v>14.24</v>
      </c>
      <c r="B549" s="140">
        <v>1</v>
      </c>
      <c r="D549" s="132"/>
      <c r="F549" s="20"/>
    </row>
    <row r="550" spans="1:6" x14ac:dyDescent="0.4">
      <c r="A550" s="132">
        <v>14.25</v>
      </c>
      <c r="B550" s="140">
        <v>1</v>
      </c>
      <c r="D550" s="132"/>
      <c r="F550" s="20"/>
    </row>
    <row r="551" spans="1:6" x14ac:dyDescent="0.4">
      <c r="A551" s="132">
        <v>14.26</v>
      </c>
      <c r="B551" s="140">
        <v>1</v>
      </c>
      <c r="D551" s="132"/>
      <c r="F551" s="20"/>
    </row>
    <row r="552" spans="1:6" x14ac:dyDescent="0.4">
      <c r="A552" s="132">
        <v>14.27</v>
      </c>
      <c r="B552" s="140">
        <v>1</v>
      </c>
      <c r="D552" s="132"/>
      <c r="F552" s="20"/>
    </row>
    <row r="553" spans="1:6" x14ac:dyDescent="0.4">
      <c r="A553" s="132">
        <v>14.28</v>
      </c>
      <c r="B553" s="140">
        <v>1</v>
      </c>
      <c r="D553" s="132"/>
      <c r="F553" s="20"/>
    </row>
    <row r="554" spans="1:6" x14ac:dyDescent="0.4">
      <c r="A554" s="132">
        <v>14.29</v>
      </c>
      <c r="B554" s="140">
        <v>1</v>
      </c>
      <c r="D554" s="132"/>
      <c r="F554" s="20"/>
    </row>
    <row r="555" spans="1:6" x14ac:dyDescent="0.4">
      <c r="A555" s="132">
        <v>14.3</v>
      </c>
      <c r="B555" s="140">
        <v>1</v>
      </c>
      <c r="D555" s="132"/>
      <c r="F555" s="20"/>
    </row>
    <row r="556" spans="1:6" x14ac:dyDescent="0.4">
      <c r="A556" s="132">
        <v>14.31</v>
      </c>
      <c r="B556" s="140">
        <v>1</v>
      </c>
      <c r="D556" s="132"/>
      <c r="F556" s="20"/>
    </row>
    <row r="557" spans="1:6" x14ac:dyDescent="0.4">
      <c r="A557" s="132">
        <v>14.32</v>
      </c>
      <c r="B557" s="140">
        <v>1</v>
      </c>
      <c r="D557" s="132"/>
      <c r="F557" s="20"/>
    </row>
    <row r="558" spans="1:6" x14ac:dyDescent="0.4">
      <c r="A558" s="132">
        <v>14.33</v>
      </c>
      <c r="B558" s="140">
        <v>1</v>
      </c>
      <c r="D558" s="132"/>
      <c r="F558" s="20"/>
    </row>
    <row r="559" spans="1:6" x14ac:dyDescent="0.4">
      <c r="A559" s="132">
        <v>14.34</v>
      </c>
      <c r="B559" s="140">
        <v>1</v>
      </c>
      <c r="D559" s="132"/>
      <c r="F559" s="20"/>
    </row>
    <row r="560" spans="1:6" x14ac:dyDescent="0.4">
      <c r="A560" s="132">
        <v>14.35</v>
      </c>
      <c r="B560" s="140">
        <v>1</v>
      </c>
      <c r="D560" s="132"/>
      <c r="F560" s="20"/>
    </row>
    <row r="561" spans="1:6" x14ac:dyDescent="0.4">
      <c r="A561" s="132">
        <v>14.36</v>
      </c>
      <c r="B561" s="140">
        <v>1</v>
      </c>
      <c r="D561" s="132"/>
      <c r="F561" s="20"/>
    </row>
    <row r="562" spans="1:6" x14ac:dyDescent="0.4">
      <c r="A562" s="132">
        <v>14.37</v>
      </c>
      <c r="B562" s="140">
        <v>1</v>
      </c>
      <c r="D562" s="132"/>
      <c r="F562" s="20"/>
    </row>
    <row r="563" spans="1:6" x14ac:dyDescent="0.4">
      <c r="A563" s="132">
        <v>14.38</v>
      </c>
      <c r="B563" s="140">
        <v>1</v>
      </c>
      <c r="D563" s="132"/>
      <c r="F563" s="20"/>
    </row>
    <row r="564" spans="1:6" x14ac:dyDescent="0.4">
      <c r="A564" s="132">
        <v>14.39</v>
      </c>
      <c r="B564" s="140">
        <v>1</v>
      </c>
      <c r="D564" s="132"/>
      <c r="F564" s="20"/>
    </row>
    <row r="565" spans="1:6" x14ac:dyDescent="0.4">
      <c r="A565" s="132">
        <v>14.4</v>
      </c>
      <c r="B565" s="140">
        <v>1</v>
      </c>
      <c r="D565" s="132"/>
      <c r="F565" s="20"/>
    </row>
    <row r="566" spans="1:6" x14ac:dyDescent="0.4">
      <c r="A566" s="132">
        <v>14.41</v>
      </c>
      <c r="B566" s="140">
        <v>1</v>
      </c>
      <c r="D566" s="132"/>
      <c r="F566" s="20"/>
    </row>
    <row r="567" spans="1:6" x14ac:dyDescent="0.4">
      <c r="A567" s="132">
        <v>14.42</v>
      </c>
      <c r="B567" s="140">
        <v>1</v>
      </c>
      <c r="D567" s="132"/>
      <c r="F567" s="20"/>
    </row>
    <row r="568" spans="1:6" x14ac:dyDescent="0.4">
      <c r="A568" s="132">
        <v>14.43</v>
      </c>
      <c r="B568" s="140">
        <v>1</v>
      </c>
      <c r="D568" s="132"/>
      <c r="F568" s="20"/>
    </row>
    <row r="569" spans="1:6" x14ac:dyDescent="0.4">
      <c r="A569" s="132">
        <v>14.44</v>
      </c>
      <c r="B569" s="140">
        <v>1</v>
      </c>
      <c r="D569" s="132"/>
      <c r="F569" s="20"/>
    </row>
    <row r="570" spans="1:6" x14ac:dyDescent="0.4">
      <c r="A570" s="132">
        <v>14.45</v>
      </c>
      <c r="B570" s="140">
        <v>1</v>
      </c>
      <c r="D570" s="132"/>
      <c r="F570" s="20"/>
    </row>
    <row r="571" spans="1:6" x14ac:dyDescent="0.4">
      <c r="A571" s="132">
        <v>14.46</v>
      </c>
      <c r="B571" s="140">
        <v>1</v>
      </c>
      <c r="D571" s="132"/>
      <c r="F571" s="20"/>
    </row>
    <row r="572" spans="1:6" x14ac:dyDescent="0.4">
      <c r="A572" s="132">
        <v>14.47</v>
      </c>
      <c r="B572" s="140">
        <v>1</v>
      </c>
      <c r="D572" s="132"/>
      <c r="F572" s="20"/>
    </row>
    <row r="573" spans="1:6" x14ac:dyDescent="0.4">
      <c r="A573" s="132">
        <v>14.48</v>
      </c>
      <c r="B573" s="140">
        <v>1</v>
      </c>
      <c r="D573" s="132"/>
      <c r="F573" s="20"/>
    </row>
    <row r="574" spans="1:6" x14ac:dyDescent="0.4">
      <c r="A574" s="132">
        <v>14.49</v>
      </c>
      <c r="B574" s="140">
        <v>1</v>
      </c>
      <c r="D574" s="132"/>
      <c r="F574" s="20"/>
    </row>
    <row r="575" spans="1:6" x14ac:dyDescent="0.4">
      <c r="A575" s="132">
        <v>14.5</v>
      </c>
      <c r="B575" s="140">
        <v>1</v>
      </c>
      <c r="D575" s="132"/>
      <c r="F575" s="20"/>
    </row>
    <row r="576" spans="1:6" x14ac:dyDescent="0.4">
      <c r="A576" s="132">
        <v>14.51</v>
      </c>
      <c r="B576" s="140">
        <v>1</v>
      </c>
      <c r="D576" s="132"/>
      <c r="F576" s="20"/>
    </row>
    <row r="577" spans="1:6" x14ac:dyDescent="0.4">
      <c r="A577" s="132">
        <v>14.52</v>
      </c>
      <c r="B577" s="140">
        <v>1</v>
      </c>
      <c r="D577" s="132"/>
      <c r="F577" s="20"/>
    </row>
    <row r="578" spans="1:6" x14ac:dyDescent="0.4">
      <c r="A578" s="132">
        <v>14.53</v>
      </c>
      <c r="B578" s="140">
        <v>1</v>
      </c>
      <c r="D578" s="132"/>
      <c r="F578" s="20"/>
    </row>
    <row r="579" spans="1:6" x14ac:dyDescent="0.4">
      <c r="A579" s="132">
        <v>14.54</v>
      </c>
      <c r="B579" s="140">
        <v>1</v>
      </c>
      <c r="D579" s="132"/>
      <c r="F579" s="20"/>
    </row>
    <row r="580" spans="1:6" x14ac:dyDescent="0.4">
      <c r="A580" s="132">
        <v>14.55</v>
      </c>
      <c r="B580" s="140">
        <v>1</v>
      </c>
      <c r="D580" s="132"/>
      <c r="F580" s="20"/>
    </row>
    <row r="581" spans="1:6" x14ac:dyDescent="0.4">
      <c r="A581" s="132">
        <v>14.56</v>
      </c>
      <c r="B581" s="140">
        <v>1</v>
      </c>
      <c r="D581" s="132"/>
      <c r="F581" s="20"/>
    </row>
    <row r="582" spans="1:6" x14ac:dyDescent="0.4">
      <c r="A582" s="132">
        <v>14.57</v>
      </c>
      <c r="B582" s="140">
        <v>1</v>
      </c>
      <c r="D582" s="132"/>
      <c r="F582" s="20"/>
    </row>
    <row r="583" spans="1:6" x14ac:dyDescent="0.4">
      <c r="A583" s="132">
        <v>14.58</v>
      </c>
      <c r="B583" s="140">
        <v>1</v>
      </c>
      <c r="D583" s="132"/>
      <c r="F583" s="20"/>
    </row>
    <row r="584" spans="1:6" x14ac:dyDescent="0.4">
      <c r="A584" s="132">
        <v>14.59</v>
      </c>
      <c r="B584" s="140">
        <v>1</v>
      </c>
      <c r="D584" s="132"/>
      <c r="F584" s="20"/>
    </row>
    <row r="585" spans="1:6" x14ac:dyDescent="0.4">
      <c r="A585" s="141">
        <v>15</v>
      </c>
      <c r="B585" s="140">
        <v>1</v>
      </c>
      <c r="D585" s="132"/>
      <c r="F585" s="20"/>
    </row>
    <row r="586" spans="1:6" x14ac:dyDescent="0.4">
      <c r="A586" s="141">
        <v>0</v>
      </c>
      <c r="B586" s="140">
        <v>0</v>
      </c>
      <c r="D586" s="132"/>
      <c r="F586" s="20"/>
    </row>
    <row r="587" spans="1:6" x14ac:dyDescent="0.4">
      <c r="D587" s="132"/>
      <c r="F587" s="20"/>
    </row>
    <row r="588" spans="1:6" x14ac:dyDescent="0.4">
      <c r="D588" s="132"/>
      <c r="F588" s="20"/>
    </row>
    <row r="589" spans="1:6" x14ac:dyDescent="0.4">
      <c r="D589" s="132"/>
      <c r="F589" s="20"/>
    </row>
    <row r="590" spans="1:6" x14ac:dyDescent="0.4">
      <c r="D590" s="132"/>
      <c r="F590" s="20"/>
    </row>
    <row r="591" spans="1:6" x14ac:dyDescent="0.4">
      <c r="D591" s="132"/>
      <c r="F591" s="20"/>
    </row>
    <row r="592" spans="1:6" x14ac:dyDescent="0.4">
      <c r="D592" s="132"/>
      <c r="F592" s="20"/>
    </row>
    <row r="593" spans="4:6" x14ac:dyDescent="0.4">
      <c r="D593" s="132"/>
      <c r="F593" s="20"/>
    </row>
    <row r="594" spans="4:6" x14ac:dyDescent="0.4">
      <c r="D594" s="132"/>
      <c r="F594" s="20"/>
    </row>
    <row r="595" spans="4:6" x14ac:dyDescent="0.4">
      <c r="D595" s="132"/>
      <c r="F595" s="20"/>
    </row>
    <row r="596" spans="4:6" x14ac:dyDescent="0.4">
      <c r="D596" s="132"/>
      <c r="F596" s="20"/>
    </row>
    <row r="597" spans="4:6" x14ac:dyDescent="0.4">
      <c r="D597" s="132"/>
      <c r="F597" s="20"/>
    </row>
    <row r="598" spans="4:6" x14ac:dyDescent="0.4">
      <c r="D598" s="132"/>
      <c r="F598" s="20"/>
    </row>
    <row r="599" spans="4:6" x14ac:dyDescent="0.4">
      <c r="D599" s="132"/>
      <c r="F599" s="20"/>
    </row>
    <row r="600" spans="4:6" x14ac:dyDescent="0.4">
      <c r="D600" s="132"/>
      <c r="F600" s="20"/>
    </row>
    <row r="601" spans="4:6" x14ac:dyDescent="0.4">
      <c r="D601" s="132"/>
      <c r="F601" s="20"/>
    </row>
    <row r="602" spans="4:6" x14ac:dyDescent="0.4">
      <c r="D602" s="132"/>
      <c r="F602" s="20"/>
    </row>
    <row r="603" spans="4:6" x14ac:dyDescent="0.4">
      <c r="D603" s="132"/>
      <c r="F603" s="20"/>
    </row>
    <row r="604" spans="4:6" x14ac:dyDescent="0.4">
      <c r="D604" s="132"/>
      <c r="F604" s="20"/>
    </row>
    <row r="605" spans="4:6" x14ac:dyDescent="0.4">
      <c r="D605" s="132"/>
      <c r="F605" s="20"/>
    </row>
    <row r="606" spans="4:6" x14ac:dyDescent="0.4">
      <c r="D606" s="132"/>
      <c r="F606" s="20"/>
    </row>
    <row r="607" spans="4:6" x14ac:dyDescent="0.4">
      <c r="D607" s="132"/>
      <c r="F607" s="20"/>
    </row>
    <row r="608" spans="4:6" x14ac:dyDescent="0.4">
      <c r="D608" s="132"/>
      <c r="F608" s="20"/>
    </row>
    <row r="609" spans="4:6" x14ac:dyDescent="0.4">
      <c r="D609" s="132"/>
      <c r="F609" s="20"/>
    </row>
    <row r="610" spans="4:6" x14ac:dyDescent="0.4">
      <c r="D610" s="132"/>
      <c r="F610" s="20"/>
    </row>
    <row r="611" spans="4:6" x14ac:dyDescent="0.4">
      <c r="D611" s="132"/>
      <c r="F611" s="20"/>
    </row>
    <row r="612" spans="4:6" x14ac:dyDescent="0.4">
      <c r="D612" s="132"/>
      <c r="F612" s="20"/>
    </row>
    <row r="613" spans="4:6" x14ac:dyDescent="0.4">
      <c r="D613" s="132"/>
      <c r="F613" s="20"/>
    </row>
    <row r="614" spans="4:6" x14ac:dyDescent="0.4">
      <c r="D614" s="132"/>
      <c r="F614" s="20"/>
    </row>
    <row r="615" spans="4:6" x14ac:dyDescent="0.4">
      <c r="D615" s="132"/>
      <c r="F615" s="20"/>
    </row>
    <row r="616" spans="4:6" x14ac:dyDescent="0.4">
      <c r="D616" s="132"/>
      <c r="F616" s="20"/>
    </row>
    <row r="617" spans="4:6" x14ac:dyDescent="0.4">
      <c r="D617" s="132"/>
      <c r="F617" s="20"/>
    </row>
    <row r="618" spans="4:6" x14ac:dyDescent="0.4">
      <c r="D618" s="132"/>
      <c r="F618" s="20"/>
    </row>
    <row r="619" spans="4:6" x14ac:dyDescent="0.4">
      <c r="D619" s="132"/>
      <c r="F619" s="20"/>
    </row>
    <row r="620" spans="4:6" x14ac:dyDescent="0.4">
      <c r="D620" s="132"/>
      <c r="F620" s="20"/>
    </row>
    <row r="621" spans="4:6" x14ac:dyDescent="0.4">
      <c r="D621" s="132"/>
      <c r="F621" s="20"/>
    </row>
    <row r="622" spans="4:6" x14ac:dyDescent="0.4">
      <c r="D622" s="132"/>
      <c r="F622" s="20"/>
    </row>
    <row r="623" spans="4:6" x14ac:dyDescent="0.4">
      <c r="D623" s="132"/>
      <c r="F623" s="20"/>
    </row>
    <row r="624" spans="4:6" x14ac:dyDescent="0.4">
      <c r="D624" s="132"/>
      <c r="F624" s="20"/>
    </row>
    <row r="625" spans="4:6" x14ac:dyDescent="0.4">
      <c r="D625" s="132"/>
      <c r="F625" s="20"/>
    </row>
    <row r="626" spans="4:6" x14ac:dyDescent="0.4">
      <c r="D626" s="132"/>
      <c r="F626" s="20"/>
    </row>
    <row r="627" spans="4:6" x14ac:dyDescent="0.4">
      <c r="D627" s="132"/>
      <c r="F627" s="20"/>
    </row>
    <row r="628" spans="4:6" x14ac:dyDescent="0.4">
      <c r="D628" s="132"/>
      <c r="F628" s="20"/>
    </row>
    <row r="629" spans="4:6" x14ac:dyDescent="0.4">
      <c r="D629" s="132"/>
      <c r="F629" s="20"/>
    </row>
    <row r="630" spans="4:6" x14ac:dyDescent="0.4">
      <c r="D630" s="132"/>
      <c r="F630" s="20"/>
    </row>
    <row r="631" spans="4:6" x14ac:dyDescent="0.4">
      <c r="D631" s="132"/>
      <c r="F631" s="20"/>
    </row>
    <row r="632" spans="4:6" x14ac:dyDescent="0.4">
      <c r="D632" s="132"/>
      <c r="F632" s="20"/>
    </row>
    <row r="633" spans="4:6" x14ac:dyDescent="0.4">
      <c r="D633" s="132"/>
      <c r="F633" s="20"/>
    </row>
    <row r="634" spans="4:6" x14ac:dyDescent="0.4">
      <c r="D634" s="132"/>
      <c r="F634" s="20"/>
    </row>
    <row r="635" spans="4:6" x14ac:dyDescent="0.4">
      <c r="D635" s="132"/>
      <c r="F635" s="20"/>
    </row>
    <row r="636" spans="4:6" x14ac:dyDescent="0.4">
      <c r="D636" s="132"/>
      <c r="F636" s="20"/>
    </row>
    <row r="637" spans="4:6" x14ac:dyDescent="0.4">
      <c r="D637" s="132"/>
      <c r="F637" s="20"/>
    </row>
    <row r="638" spans="4:6" x14ac:dyDescent="0.4">
      <c r="D638" s="132"/>
      <c r="F638" s="20"/>
    </row>
    <row r="639" spans="4:6" x14ac:dyDescent="0.4">
      <c r="D639" s="132"/>
      <c r="F639" s="20"/>
    </row>
    <row r="640" spans="4:6" x14ac:dyDescent="0.4">
      <c r="D640" s="132"/>
      <c r="F640" s="20"/>
    </row>
    <row r="641" spans="4:6" x14ac:dyDescent="0.4">
      <c r="D641" s="132"/>
      <c r="F641" s="20"/>
    </row>
    <row r="642" spans="4:6" x14ac:dyDescent="0.4">
      <c r="D642" s="132"/>
      <c r="F642" s="20"/>
    </row>
    <row r="643" spans="4:6" x14ac:dyDescent="0.4">
      <c r="D643" s="132"/>
      <c r="F643" s="20"/>
    </row>
    <row r="644" spans="4:6" x14ac:dyDescent="0.4">
      <c r="D644" s="132"/>
      <c r="F644" s="20"/>
    </row>
    <row r="645" spans="4:6" x14ac:dyDescent="0.4">
      <c r="D645" s="132"/>
      <c r="F645" s="20"/>
    </row>
    <row r="646" spans="4:6" x14ac:dyDescent="0.4">
      <c r="D646" s="132"/>
      <c r="F646" s="20"/>
    </row>
    <row r="647" spans="4:6" x14ac:dyDescent="0.4">
      <c r="D647" s="132"/>
      <c r="F647" s="20"/>
    </row>
    <row r="648" spans="4:6" x14ac:dyDescent="0.4">
      <c r="D648" s="132"/>
      <c r="F648" s="20"/>
    </row>
    <row r="649" spans="4:6" x14ac:dyDescent="0.4">
      <c r="D649" s="132"/>
      <c r="F649" s="20"/>
    </row>
    <row r="650" spans="4:6" x14ac:dyDescent="0.4">
      <c r="D650" s="132"/>
      <c r="F650" s="20"/>
    </row>
    <row r="651" spans="4:6" x14ac:dyDescent="0.4">
      <c r="D651" s="132"/>
      <c r="F651" s="20"/>
    </row>
    <row r="652" spans="4:6" x14ac:dyDescent="0.4">
      <c r="D652" s="132"/>
      <c r="F652" s="20"/>
    </row>
    <row r="653" spans="4:6" x14ac:dyDescent="0.4">
      <c r="D653" s="132"/>
      <c r="F653" s="20"/>
    </row>
    <row r="654" spans="4:6" x14ac:dyDescent="0.4">
      <c r="D654" s="132"/>
      <c r="F654" s="20"/>
    </row>
    <row r="655" spans="4:6" x14ac:dyDescent="0.4">
      <c r="D655" s="132"/>
      <c r="F655" s="20"/>
    </row>
    <row r="656" spans="4:6" x14ac:dyDescent="0.4">
      <c r="D656" s="132"/>
      <c r="F656" s="20"/>
    </row>
    <row r="657" spans="4:6" x14ac:dyDescent="0.4">
      <c r="D657" s="132"/>
      <c r="F657" s="20"/>
    </row>
    <row r="658" spans="4:6" x14ac:dyDescent="0.4">
      <c r="D658" s="132"/>
      <c r="F658" s="20"/>
    </row>
    <row r="659" spans="4:6" x14ac:dyDescent="0.4">
      <c r="D659" s="132"/>
      <c r="F659" s="20"/>
    </row>
    <row r="660" spans="4:6" x14ac:dyDescent="0.4">
      <c r="D660" s="132"/>
      <c r="F660" s="20"/>
    </row>
    <row r="661" spans="4:6" x14ac:dyDescent="0.4">
      <c r="D661" s="132"/>
      <c r="F661" s="20"/>
    </row>
    <row r="662" spans="4:6" x14ac:dyDescent="0.4">
      <c r="D662" s="132"/>
      <c r="F662" s="20"/>
    </row>
    <row r="663" spans="4:6" x14ac:dyDescent="0.4">
      <c r="D663" s="132"/>
      <c r="F663" s="20"/>
    </row>
    <row r="664" spans="4:6" x14ac:dyDescent="0.4">
      <c r="D664" s="132"/>
      <c r="F664" s="20"/>
    </row>
    <row r="665" spans="4:6" x14ac:dyDescent="0.4">
      <c r="D665" s="132"/>
      <c r="F665" s="20"/>
    </row>
    <row r="666" spans="4:6" x14ac:dyDescent="0.4">
      <c r="D666" s="132"/>
      <c r="F666" s="20"/>
    </row>
    <row r="667" spans="4:6" x14ac:dyDescent="0.4">
      <c r="D667" s="132"/>
      <c r="F667" s="20"/>
    </row>
    <row r="668" spans="4:6" x14ac:dyDescent="0.4">
      <c r="D668" s="132"/>
      <c r="F668" s="20"/>
    </row>
    <row r="669" spans="4:6" x14ac:dyDescent="0.4">
      <c r="D669" s="132"/>
      <c r="F669" s="20"/>
    </row>
    <row r="670" spans="4:6" x14ac:dyDescent="0.4">
      <c r="D670" s="132"/>
      <c r="F670" s="20"/>
    </row>
    <row r="671" spans="4:6" x14ac:dyDescent="0.4">
      <c r="D671" s="132"/>
      <c r="F671" s="20"/>
    </row>
    <row r="672" spans="4:6" x14ac:dyDescent="0.4">
      <c r="D672" s="132"/>
      <c r="F672" s="20"/>
    </row>
    <row r="673" spans="4:6" x14ac:dyDescent="0.4">
      <c r="D673" s="132"/>
      <c r="F673" s="20"/>
    </row>
    <row r="674" spans="4:6" x14ac:dyDescent="0.4">
      <c r="D674" s="132"/>
    </row>
    <row r="675" spans="4:6" x14ac:dyDescent="0.4">
      <c r="D675" s="132"/>
    </row>
    <row r="676" spans="4:6" x14ac:dyDescent="0.4">
      <c r="D676" s="132"/>
    </row>
    <row r="677" spans="4:6" x14ac:dyDescent="0.4">
      <c r="D677" s="132"/>
    </row>
    <row r="678" spans="4:6" x14ac:dyDescent="0.4">
      <c r="D678" s="132"/>
    </row>
    <row r="679" spans="4:6" x14ac:dyDescent="0.4">
      <c r="D679" s="132"/>
    </row>
    <row r="680" spans="4:6" x14ac:dyDescent="0.4">
      <c r="D680" s="132"/>
    </row>
    <row r="681" spans="4:6" x14ac:dyDescent="0.4">
      <c r="D681" s="132"/>
    </row>
    <row r="682" spans="4:6" x14ac:dyDescent="0.4">
      <c r="D682" s="132"/>
    </row>
    <row r="683" spans="4:6" x14ac:dyDescent="0.4">
      <c r="D683" s="132"/>
    </row>
    <row r="684" spans="4:6" x14ac:dyDescent="0.4">
      <c r="D684" s="132"/>
    </row>
    <row r="685" spans="4:6" x14ac:dyDescent="0.4">
      <c r="D685" s="132"/>
    </row>
    <row r="686" spans="4:6" x14ac:dyDescent="0.4">
      <c r="D686" s="132"/>
    </row>
    <row r="687" spans="4:6" x14ac:dyDescent="0.4">
      <c r="D687" s="132"/>
    </row>
    <row r="688" spans="4:6" x14ac:dyDescent="0.4">
      <c r="D688" s="132"/>
    </row>
    <row r="689" spans="4:4" x14ac:dyDescent="0.4">
      <c r="D689" s="132"/>
    </row>
    <row r="690" spans="4:4" x14ac:dyDescent="0.4">
      <c r="D690" s="132"/>
    </row>
    <row r="691" spans="4:4" x14ac:dyDescent="0.4">
      <c r="D691" s="132"/>
    </row>
    <row r="692" spans="4:4" x14ac:dyDescent="0.4">
      <c r="D692" s="132"/>
    </row>
    <row r="693" spans="4:4" x14ac:dyDescent="0.4">
      <c r="D693" s="132"/>
    </row>
    <row r="694" spans="4:4" x14ac:dyDescent="0.4">
      <c r="D694" s="132"/>
    </row>
    <row r="695" spans="4:4" x14ac:dyDescent="0.4">
      <c r="D695" s="132"/>
    </row>
    <row r="696" spans="4:4" x14ac:dyDescent="0.4">
      <c r="D696" s="132"/>
    </row>
    <row r="697" spans="4:4" x14ac:dyDescent="0.4">
      <c r="D697" s="132"/>
    </row>
    <row r="698" spans="4:4" x14ac:dyDescent="0.4">
      <c r="D698" s="132"/>
    </row>
    <row r="699" spans="4:4" x14ac:dyDescent="0.4">
      <c r="D699" s="132"/>
    </row>
    <row r="700" spans="4:4" x14ac:dyDescent="0.4">
      <c r="D700" s="132"/>
    </row>
    <row r="701" spans="4:4" x14ac:dyDescent="0.4">
      <c r="D701" s="132"/>
    </row>
    <row r="702" spans="4:4" x14ac:dyDescent="0.4">
      <c r="D702" s="137"/>
    </row>
    <row r="703" spans="4:4" x14ac:dyDescent="0.4">
      <c r="D703" s="132"/>
    </row>
    <row r="704" spans="4:4" x14ac:dyDescent="0.4">
      <c r="D704" s="132"/>
    </row>
    <row r="705" spans="4:4" x14ac:dyDescent="0.4">
      <c r="D705" s="132"/>
    </row>
    <row r="706" spans="4:4" x14ac:dyDescent="0.4">
      <c r="D706" s="132"/>
    </row>
    <row r="707" spans="4:4" x14ac:dyDescent="0.4">
      <c r="D707" s="132"/>
    </row>
    <row r="708" spans="4:4" x14ac:dyDescent="0.4">
      <c r="D708" s="132"/>
    </row>
    <row r="709" spans="4:4" x14ac:dyDescent="0.4">
      <c r="D709" s="132"/>
    </row>
    <row r="710" spans="4:4" x14ac:dyDescent="0.4">
      <c r="D710" s="132"/>
    </row>
    <row r="711" spans="4:4" x14ac:dyDescent="0.4">
      <c r="D711" s="132"/>
    </row>
    <row r="712" spans="4:4" x14ac:dyDescent="0.4">
      <c r="D712" s="132"/>
    </row>
    <row r="713" spans="4:4" x14ac:dyDescent="0.4">
      <c r="D713" s="132"/>
    </row>
    <row r="714" spans="4:4" x14ac:dyDescent="0.4">
      <c r="D714" s="132"/>
    </row>
    <row r="715" spans="4:4" x14ac:dyDescent="0.4">
      <c r="D715" s="132"/>
    </row>
    <row r="716" spans="4:4" x14ac:dyDescent="0.4">
      <c r="D716" s="132"/>
    </row>
    <row r="717" spans="4:4" x14ac:dyDescent="0.4">
      <c r="D717" s="132"/>
    </row>
    <row r="718" spans="4:4" x14ac:dyDescent="0.4">
      <c r="D718" s="132"/>
    </row>
    <row r="719" spans="4:4" x14ac:dyDescent="0.4">
      <c r="D719" s="132"/>
    </row>
    <row r="720" spans="4:4" x14ac:dyDescent="0.4">
      <c r="D720" s="132"/>
    </row>
    <row r="721" spans="4:4" x14ac:dyDescent="0.4">
      <c r="D721" s="132"/>
    </row>
    <row r="722" spans="4:4" x14ac:dyDescent="0.4">
      <c r="D722" s="132"/>
    </row>
    <row r="723" spans="4:4" x14ac:dyDescent="0.4">
      <c r="D723" s="132"/>
    </row>
    <row r="724" spans="4:4" x14ac:dyDescent="0.4">
      <c r="D724" s="132"/>
    </row>
    <row r="725" spans="4:4" x14ac:dyDescent="0.4">
      <c r="D725" s="132"/>
    </row>
    <row r="726" spans="4:4" x14ac:dyDescent="0.4">
      <c r="D726" s="132"/>
    </row>
    <row r="727" spans="4:4" x14ac:dyDescent="0.4">
      <c r="D727" s="132"/>
    </row>
    <row r="728" spans="4:4" x14ac:dyDescent="0.4">
      <c r="D728" s="132"/>
    </row>
    <row r="729" spans="4:4" x14ac:dyDescent="0.4">
      <c r="D729" s="132"/>
    </row>
    <row r="730" spans="4:4" x14ac:dyDescent="0.4">
      <c r="D730" s="132"/>
    </row>
    <row r="731" spans="4:4" x14ac:dyDescent="0.4">
      <c r="D731" s="132"/>
    </row>
    <row r="732" spans="4:4" x14ac:dyDescent="0.4">
      <c r="D732" s="132"/>
    </row>
    <row r="733" spans="4:4" x14ac:dyDescent="0.4">
      <c r="D733" s="132"/>
    </row>
    <row r="734" spans="4:4" x14ac:dyDescent="0.4">
      <c r="D734" s="132"/>
    </row>
    <row r="735" spans="4:4" x14ac:dyDescent="0.4">
      <c r="D735" s="132"/>
    </row>
    <row r="736" spans="4:4" x14ac:dyDescent="0.4">
      <c r="D736" s="132"/>
    </row>
    <row r="737" spans="4:4" x14ac:dyDescent="0.4">
      <c r="D737" s="132"/>
    </row>
    <row r="738" spans="4:4" x14ac:dyDescent="0.4">
      <c r="D738" s="132"/>
    </row>
    <row r="739" spans="4:4" x14ac:dyDescent="0.4">
      <c r="D739" s="132"/>
    </row>
    <row r="740" spans="4:4" x14ac:dyDescent="0.4">
      <c r="D740" s="132"/>
    </row>
  </sheetData>
  <mergeCells count="4">
    <mergeCell ref="A1:B1"/>
    <mergeCell ref="D1:E1"/>
    <mergeCell ref="A2:B2"/>
    <mergeCell ref="D2:E2"/>
  </mergeCells>
  <pageMargins left="0.7" right="0.7" top="0.75" bottom="0.75" header="0.3" footer="0.3"/>
  <pageSetup paperSize="9" orientation="portrait" r:id="rId1"/>
  <ignoredErrors>
    <ignoredError sqref="F159 F623 F3 F4 F5 F6 F7 F8 F9 F10 F11 F12 F13 F14 F15 F16 F17 F18 F19 F20 F21 F22 F23 F24 F25 F26 F27 F28 F29 F30 F31 F32 F33 F34 F35 F36 F37 F38 F39 F40 F41 F42 F43 F44 F45 F46 F47 F48 F49 F50 F51 F52 F53 F54 F55 F56 F57 F58 F59 F60 F61 F62 F63 F64 F65 F66 F67 F68 F69 F70 F71 F72 F73 F74 F75 F76 F77 F78 F79 F80 F81 F82 F83 F84 F85 F86 F87 F88 F89 F90 F91 F92 F93 F94 F95 F96 F97 F98 F99 F100 F101 F102 F103 F104 F105 F106 F107 F108 F109 F110 F111 F112 F113 F114 F115 F116 F117 F118 F119 F120 F121 F122 F123 F124 F125 F126 F127 F128 F129 F130 F131 F132 F133 F134 F135 F136 F137 F138 F139 F140 F141 F142 F143 F144 F145 F146 F147 F148 F149 F150 F151 F152 F153 F154 F155 F156 F157 F158 F160 F161 F162 F163 F164 F165 F166 F167 F168 F169 F170 F171 F172 F173 F174 F175 F176 F177 F178 F179 F180 F181 F182 F183 F184 F185 F186 F187 F188 F189 F190 F191 F192 F193 F194 F195 F196 F197 F198 F199 F200 F201 F202 F203 F204 F205 F206 F207 F208 F209 F210 F211 F212 F213 F214 F215 F216 F217 F218 F219 F220 F221 F222 F223 F224 F225 F226 F227 F228 F229 F230 F231 F232 F233 F234 F235 F236 F237 F238 F239 F240 F241 F242 F243 F244 F245 F246 F247 F248 F249 F250 F251 F252 F253 F254 F255 F256 F257 F258 F259 F260 F261 F262 F263 F264 F265 F266 F267 F268 F269 F270 F271 F272 F273 F274 F275 F276 F277 F278 F279 F280 F281 F282 F283 F284 F285 F286 F287 F288 F289 F290 F291 F292 F293 F294 F295 F296 F297 F298 F299 F300 F301 F302 F303 F304 F305 F306 F307 F308 F309 F310 F311 F312 F313 F314 F315 F316 F317 F318 F319 F320 F321 F322 F323 F324 F325 F326 F327 F328 F329 F330 F331 F332 F333 F334 F335 F336 F337 F338 F339 F340 F341 F342 F343 F344 F345 F346 F347 F348 F349 F350 F351 F352 F353 F354 F355 F356 F357 F358 F359 F360 F361 F362 F363 F364 F365 F366 F367 F368 F369 F370 F371 F372 F373 F374 F375 F376 F377 F378 F379 F380 F381 F382 F383 F384 F385 F386 F387 F388 F389 F390 F391 F392 F393 F394 F395 F396 F397 F398 F399 F400 F401 F402 F403 F404 F405 F406 F407 F408 F409 F410 F411 F412 F413 F414 F415 F416 F417 F418 F419 F420 F421 F422 F423 F424 F425 F426 F427 F428 F429 F430 F431 F432 F433 F434 F435 F436 F437 F438 F439 F440 F441 F442 F443 F444 F445 F446 F447 F448 F449 F450 F451 F452 F453 F454 F455 F456 F457 F458 F459 F460 F461 F462 F463 F464 F465 F466 F467 F468 F469 F470 F471 F472 F473 F475 F476 F477 F478 F479 F480 F481 F482 F483 F484 F485 F486 F487 F488 F489 F490 F491 F492 F493 F494 F495 F496 F497 F498 F499 F500 F501 F502 F503 F504 F505 F506 F507 F508 F509 F510 F511 F512 F513 F514 F515 F516 F517 F518 F519 F520 F521 F522 F523 F524 F525 F526 F527 F528 F529 F530 F531 F532 F533 F534 F535 F536 F537 F538 F539 F540 F541 F542 F543 F544 F545 F546 F547 F548 F549 F550 F551 F552 F553 F554 F555 F556 F557 F558 F559 F560 F561 F562 F563 F564 F565 F566 F567 F568 F569 F570 F571 F572 F573 F574 F575 F576 F577 F578 F579 F580 F581 F582 F583 F584 F585 F586 F587 F588 F589 F590 F591 F592 F593 F594 F595 F596 F597 F598 F599 F600 F601 F602 F603 F604 F605 F606 F607 F608 F609 F610 F611 F612 F613 F614 F615 F616 F617 F618 F619 F620 F621 F622 F673 F624 F625 F626 F627 F628 F629 F630 F631 F632 F633 F634 F635 F636 F637 F638 F639 F640 F641 F642 F643 F644 F645 F646 F647 F648 F649 F650 F651 F652 F653 F654 F655 F656 F657 F658 F659 F660 F661 F662 F663 F664 F665 F666 F667 F668 F669 F670 F671 F672 F474"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rgb="FF00B050"/>
  </sheetPr>
  <dimension ref="A1:F673"/>
  <sheetViews>
    <sheetView zoomScale="190" zoomScaleNormal="190" workbookViewId="0">
      <selection activeCell="D1" sqref="D1:E1"/>
    </sheetView>
  </sheetViews>
  <sheetFormatPr defaultRowHeight="21" x14ac:dyDescent="0.3"/>
  <cols>
    <col min="1" max="1" width="11.5546875" style="160" customWidth="1"/>
    <col min="2" max="2" width="10.44140625" style="161" customWidth="1"/>
    <col min="3" max="3" width="9.109375" style="155"/>
    <col min="4" max="4" width="12.109375" style="162" customWidth="1"/>
    <col min="5" max="5" width="9.109375" style="163"/>
    <col min="6" max="7" width="4.109375" customWidth="1"/>
  </cols>
  <sheetData>
    <row r="1" spans="1:6" ht="16.5" customHeight="1" x14ac:dyDescent="0.3">
      <c r="A1" s="580" t="s">
        <v>82</v>
      </c>
      <c r="B1" s="580"/>
      <c r="C1" s="148"/>
      <c r="D1" s="581" t="s">
        <v>83</v>
      </c>
      <c r="E1" s="581"/>
    </row>
    <row r="2" spans="1:6" ht="39" customHeight="1" x14ac:dyDescent="0.3">
      <c r="A2" s="580" t="s">
        <v>90</v>
      </c>
      <c r="B2" s="580"/>
      <c r="C2" s="148"/>
      <c r="D2" s="582" t="s">
        <v>90</v>
      </c>
      <c r="E2" s="582"/>
    </row>
    <row r="3" spans="1:6" x14ac:dyDescent="0.3">
      <c r="A3" s="149">
        <v>5.5</v>
      </c>
      <c r="B3" s="150">
        <v>100</v>
      </c>
      <c r="C3" s="148"/>
      <c r="D3" s="151">
        <v>5.8</v>
      </c>
      <c r="E3" s="152">
        <v>100</v>
      </c>
      <c r="F3" s="4"/>
    </row>
    <row r="4" spans="1:6" x14ac:dyDescent="0.3">
      <c r="A4" s="153">
        <v>5.6</v>
      </c>
      <c r="B4" s="154">
        <v>95</v>
      </c>
      <c r="D4" s="156">
        <v>5.9</v>
      </c>
      <c r="E4" s="157">
        <v>95</v>
      </c>
      <c r="F4" s="4"/>
    </row>
    <row r="5" spans="1:6" x14ac:dyDescent="0.3">
      <c r="A5" s="153">
        <v>5.7</v>
      </c>
      <c r="B5" s="154">
        <v>90</v>
      </c>
      <c r="D5" s="156">
        <v>6</v>
      </c>
      <c r="E5" s="157">
        <v>91</v>
      </c>
      <c r="F5" s="4"/>
    </row>
    <row r="6" spans="1:6" x14ac:dyDescent="0.3">
      <c r="A6" s="153">
        <v>5.8</v>
      </c>
      <c r="B6" s="154">
        <v>86</v>
      </c>
      <c r="D6" s="156">
        <v>6.1</v>
      </c>
      <c r="E6" s="157">
        <v>87</v>
      </c>
      <c r="F6" s="4"/>
    </row>
    <row r="7" spans="1:6" x14ac:dyDescent="0.3">
      <c r="A7" s="153">
        <v>5.9</v>
      </c>
      <c r="B7" s="154">
        <v>82</v>
      </c>
      <c r="D7" s="156">
        <v>6.2</v>
      </c>
      <c r="E7" s="157">
        <v>83</v>
      </c>
      <c r="F7" s="4"/>
    </row>
    <row r="8" spans="1:6" x14ac:dyDescent="0.3">
      <c r="A8" s="153">
        <v>6</v>
      </c>
      <c r="B8" s="154">
        <v>79</v>
      </c>
      <c r="D8" s="156">
        <v>6.3</v>
      </c>
      <c r="E8" s="157">
        <v>80</v>
      </c>
      <c r="F8" s="4"/>
    </row>
    <row r="9" spans="1:6" x14ac:dyDescent="0.3">
      <c r="A9" s="153">
        <v>6.1</v>
      </c>
      <c r="B9" s="154">
        <v>76</v>
      </c>
      <c r="D9" s="156">
        <v>6.4</v>
      </c>
      <c r="E9" s="157">
        <v>77</v>
      </c>
      <c r="F9" s="4"/>
    </row>
    <row r="10" spans="1:6" x14ac:dyDescent="0.3">
      <c r="A10" s="153">
        <v>6.2</v>
      </c>
      <c r="B10" s="154">
        <v>73</v>
      </c>
      <c r="D10" s="156">
        <v>6.5</v>
      </c>
      <c r="E10" s="157">
        <v>74</v>
      </c>
      <c r="F10" s="4"/>
    </row>
    <row r="11" spans="1:6" x14ac:dyDescent="0.3">
      <c r="A11" s="153">
        <v>6.3</v>
      </c>
      <c r="B11" s="154">
        <v>70</v>
      </c>
      <c r="D11" s="156">
        <v>6.6</v>
      </c>
      <c r="E11" s="157">
        <v>72</v>
      </c>
      <c r="F11" s="4"/>
    </row>
    <row r="12" spans="1:6" x14ac:dyDescent="0.3">
      <c r="A12" s="153">
        <v>6.4</v>
      </c>
      <c r="B12" s="154">
        <v>68</v>
      </c>
      <c r="D12" s="156">
        <v>6.7</v>
      </c>
      <c r="E12" s="157">
        <v>70</v>
      </c>
      <c r="F12" s="4"/>
    </row>
    <row r="13" spans="1:6" x14ac:dyDescent="0.3">
      <c r="A13" s="153">
        <v>6.5</v>
      </c>
      <c r="B13" s="154">
        <v>66</v>
      </c>
      <c r="D13" s="156">
        <v>6.8</v>
      </c>
      <c r="E13" s="157">
        <v>69</v>
      </c>
      <c r="F13" s="4"/>
    </row>
    <row r="14" spans="1:6" x14ac:dyDescent="0.3">
      <c r="A14" s="153">
        <v>6.6</v>
      </c>
      <c r="B14" s="154">
        <v>65</v>
      </c>
      <c r="D14" s="156">
        <v>6.9</v>
      </c>
      <c r="E14" s="157">
        <v>68</v>
      </c>
      <c r="F14" s="4"/>
    </row>
    <row r="15" spans="1:6" x14ac:dyDescent="0.3">
      <c r="A15" s="153">
        <v>6.7</v>
      </c>
      <c r="B15" s="154">
        <v>64</v>
      </c>
      <c r="D15" s="156">
        <v>7</v>
      </c>
      <c r="E15" s="157">
        <v>67</v>
      </c>
      <c r="F15" s="4"/>
    </row>
    <row r="16" spans="1:6" x14ac:dyDescent="0.3">
      <c r="A16" s="153">
        <v>6.8</v>
      </c>
      <c r="B16" s="154">
        <v>63</v>
      </c>
      <c r="D16" s="156">
        <v>7.1</v>
      </c>
      <c r="E16" s="157">
        <v>66</v>
      </c>
      <c r="F16" s="4"/>
    </row>
    <row r="17" spans="1:6" x14ac:dyDescent="0.3">
      <c r="A17" s="153">
        <v>6.9</v>
      </c>
      <c r="B17" s="154">
        <v>62</v>
      </c>
      <c r="D17" s="156">
        <v>7.2</v>
      </c>
      <c r="E17" s="157">
        <v>65</v>
      </c>
      <c r="F17" s="4"/>
    </row>
    <row r="18" spans="1:6" x14ac:dyDescent="0.3">
      <c r="A18" s="153">
        <v>7</v>
      </c>
      <c r="B18" s="154">
        <v>61</v>
      </c>
      <c r="D18" s="156">
        <v>7.3</v>
      </c>
      <c r="E18" s="157">
        <v>64</v>
      </c>
      <c r="F18" s="4"/>
    </row>
    <row r="19" spans="1:6" x14ac:dyDescent="0.3">
      <c r="A19" s="153">
        <v>7.1</v>
      </c>
      <c r="B19" s="154">
        <v>60</v>
      </c>
      <c r="D19" s="156">
        <v>7.4</v>
      </c>
      <c r="E19" s="157">
        <v>64</v>
      </c>
      <c r="F19" s="4"/>
    </row>
    <row r="20" spans="1:6" x14ac:dyDescent="0.3">
      <c r="A20" s="153">
        <v>7.2</v>
      </c>
      <c r="B20" s="154">
        <v>56</v>
      </c>
      <c r="D20" s="156">
        <v>7.5</v>
      </c>
      <c r="E20" s="157">
        <v>63</v>
      </c>
      <c r="F20" s="4"/>
    </row>
    <row r="21" spans="1:6" x14ac:dyDescent="0.3">
      <c r="A21" s="153">
        <v>7.3</v>
      </c>
      <c r="B21" s="154">
        <v>52</v>
      </c>
      <c r="D21" s="156">
        <v>7.6</v>
      </c>
      <c r="E21" s="157">
        <v>63</v>
      </c>
      <c r="F21" s="4"/>
    </row>
    <row r="22" spans="1:6" x14ac:dyDescent="0.3">
      <c r="A22" s="153">
        <v>7.4</v>
      </c>
      <c r="B22" s="154">
        <v>48</v>
      </c>
      <c r="D22" s="156">
        <v>7.7</v>
      </c>
      <c r="E22" s="157">
        <v>62</v>
      </c>
      <c r="F22" s="4"/>
    </row>
    <row r="23" spans="1:6" x14ac:dyDescent="0.3">
      <c r="A23" s="153">
        <v>7.5</v>
      </c>
      <c r="B23" s="154">
        <v>45</v>
      </c>
      <c r="D23" s="156">
        <v>7.8</v>
      </c>
      <c r="E23" s="157">
        <v>62</v>
      </c>
      <c r="F23" s="4"/>
    </row>
    <row r="24" spans="1:6" x14ac:dyDescent="0.3">
      <c r="A24" s="153">
        <v>7.6</v>
      </c>
      <c r="B24" s="154">
        <v>42</v>
      </c>
      <c r="D24" s="156">
        <v>7.9</v>
      </c>
      <c r="E24" s="157">
        <v>61</v>
      </c>
      <c r="F24" s="4"/>
    </row>
    <row r="25" spans="1:6" x14ac:dyDescent="0.3">
      <c r="A25" s="153">
        <v>7.7</v>
      </c>
      <c r="B25" s="154">
        <v>40</v>
      </c>
      <c r="D25" s="156">
        <v>8</v>
      </c>
      <c r="E25" s="157">
        <v>61</v>
      </c>
      <c r="F25" s="4"/>
    </row>
    <row r="26" spans="1:6" x14ac:dyDescent="0.3">
      <c r="A26" s="153">
        <v>7.8</v>
      </c>
      <c r="B26" s="154">
        <v>34</v>
      </c>
      <c r="D26" s="156">
        <v>8.1</v>
      </c>
      <c r="E26" s="157">
        <v>60</v>
      </c>
      <c r="F26" s="4"/>
    </row>
    <row r="27" spans="1:6" x14ac:dyDescent="0.3">
      <c r="A27" s="153">
        <v>7.9</v>
      </c>
      <c r="B27" s="154">
        <v>29</v>
      </c>
      <c r="D27" s="156">
        <v>8.1999999999999993</v>
      </c>
      <c r="E27" s="157">
        <v>60</v>
      </c>
      <c r="F27" s="4"/>
    </row>
    <row r="28" spans="1:6" x14ac:dyDescent="0.3">
      <c r="A28" s="153">
        <v>8</v>
      </c>
      <c r="B28" s="154">
        <v>25</v>
      </c>
      <c r="D28" s="156">
        <v>8.3000000000000007</v>
      </c>
      <c r="E28" s="157">
        <v>56</v>
      </c>
      <c r="F28" s="4"/>
    </row>
    <row r="29" spans="1:6" x14ac:dyDescent="0.3">
      <c r="A29" s="153">
        <v>8.1</v>
      </c>
      <c r="B29" s="154">
        <v>23</v>
      </c>
      <c r="D29" s="156">
        <v>8.4</v>
      </c>
      <c r="E29" s="157">
        <v>52</v>
      </c>
      <c r="F29" s="4"/>
    </row>
    <row r="30" spans="1:6" x14ac:dyDescent="0.3">
      <c r="A30" s="153">
        <v>8.1999999999999993</v>
      </c>
      <c r="B30" s="154">
        <v>21</v>
      </c>
      <c r="D30" s="156">
        <v>8.5</v>
      </c>
      <c r="E30" s="157">
        <v>48</v>
      </c>
      <c r="F30" s="4"/>
    </row>
    <row r="31" spans="1:6" x14ac:dyDescent="0.3">
      <c r="A31" s="153">
        <v>8.3000000000000007</v>
      </c>
      <c r="B31" s="154">
        <v>19</v>
      </c>
      <c r="D31" s="156">
        <v>8.6</v>
      </c>
      <c r="E31" s="157">
        <v>45</v>
      </c>
      <c r="F31" s="4"/>
    </row>
    <row r="32" spans="1:6" x14ac:dyDescent="0.3">
      <c r="A32" s="153">
        <v>8.4</v>
      </c>
      <c r="B32" s="154">
        <v>17</v>
      </c>
      <c r="D32" s="156">
        <v>8.6999999999999993</v>
      </c>
      <c r="E32" s="157">
        <v>42</v>
      </c>
      <c r="F32" s="4"/>
    </row>
    <row r="33" spans="1:6" x14ac:dyDescent="0.3">
      <c r="A33" s="153">
        <v>8.5</v>
      </c>
      <c r="B33" s="154">
        <v>15</v>
      </c>
      <c r="D33" s="156">
        <v>8.8000000000000007</v>
      </c>
      <c r="E33" s="157">
        <v>40</v>
      </c>
      <c r="F33" s="4"/>
    </row>
    <row r="34" spans="1:6" x14ac:dyDescent="0.3">
      <c r="A34" s="153">
        <v>8.6</v>
      </c>
      <c r="B34" s="154">
        <v>14</v>
      </c>
      <c r="D34" s="156">
        <v>8.9</v>
      </c>
      <c r="E34" s="157">
        <v>32</v>
      </c>
      <c r="F34" s="4"/>
    </row>
    <row r="35" spans="1:6" x14ac:dyDescent="0.3">
      <c r="A35" s="153">
        <v>8.6999999999999993</v>
      </c>
      <c r="B35" s="154">
        <v>13</v>
      </c>
      <c r="D35" s="156">
        <v>9</v>
      </c>
      <c r="E35" s="157">
        <v>25</v>
      </c>
      <c r="F35" s="4"/>
    </row>
    <row r="36" spans="1:6" x14ac:dyDescent="0.3">
      <c r="A36" s="153">
        <v>8.8000000000000007</v>
      </c>
      <c r="B36" s="154">
        <v>12</v>
      </c>
      <c r="D36" s="156">
        <v>9.1</v>
      </c>
      <c r="E36" s="157">
        <v>23</v>
      </c>
      <c r="F36" s="4"/>
    </row>
    <row r="37" spans="1:6" x14ac:dyDescent="0.3">
      <c r="A37" s="153">
        <v>8.9</v>
      </c>
      <c r="B37" s="154">
        <v>11</v>
      </c>
      <c r="D37" s="156">
        <v>9.1999999999999993</v>
      </c>
      <c r="E37" s="157">
        <v>21</v>
      </c>
      <c r="F37" s="4"/>
    </row>
    <row r="38" spans="1:6" x14ac:dyDescent="0.3">
      <c r="A38" s="153">
        <v>9</v>
      </c>
      <c r="B38" s="154">
        <v>10</v>
      </c>
      <c r="D38" s="156">
        <v>9.3000000000000007</v>
      </c>
      <c r="E38" s="157">
        <v>19</v>
      </c>
      <c r="F38" s="4"/>
    </row>
    <row r="39" spans="1:6" x14ac:dyDescent="0.3">
      <c r="A39" s="153">
        <v>9.1</v>
      </c>
      <c r="B39" s="154">
        <v>9</v>
      </c>
      <c r="D39" s="156">
        <v>9.4</v>
      </c>
      <c r="E39" s="157">
        <v>17</v>
      </c>
      <c r="F39" s="4"/>
    </row>
    <row r="40" spans="1:6" x14ac:dyDescent="0.3">
      <c r="A40" s="153">
        <v>9.1999999999999993</v>
      </c>
      <c r="B40" s="154">
        <v>8</v>
      </c>
      <c r="D40" s="156">
        <v>9.5</v>
      </c>
      <c r="E40" s="157">
        <v>15</v>
      </c>
      <c r="F40" s="4"/>
    </row>
    <row r="41" spans="1:6" x14ac:dyDescent="0.3">
      <c r="A41" s="153">
        <v>9.3000000000000007</v>
      </c>
      <c r="B41" s="154">
        <v>8</v>
      </c>
      <c r="D41" s="156">
        <v>9.6</v>
      </c>
      <c r="E41" s="157">
        <v>14</v>
      </c>
      <c r="F41" s="4"/>
    </row>
    <row r="42" spans="1:6" x14ac:dyDescent="0.3">
      <c r="A42" s="153">
        <v>9.4</v>
      </c>
      <c r="B42" s="154">
        <v>7</v>
      </c>
      <c r="D42" s="156">
        <v>9.6999999999999993</v>
      </c>
      <c r="E42" s="157">
        <v>13</v>
      </c>
      <c r="F42" s="4"/>
    </row>
    <row r="43" spans="1:6" x14ac:dyDescent="0.3">
      <c r="A43" s="153">
        <v>9.5</v>
      </c>
      <c r="B43" s="154">
        <v>7</v>
      </c>
      <c r="D43" s="156">
        <v>9.8000000000000007</v>
      </c>
      <c r="E43" s="157">
        <v>12</v>
      </c>
      <c r="F43" s="4"/>
    </row>
    <row r="44" spans="1:6" x14ac:dyDescent="0.3">
      <c r="A44" s="153">
        <v>9.6</v>
      </c>
      <c r="B44" s="154">
        <v>6</v>
      </c>
      <c r="D44" s="156">
        <v>9.9</v>
      </c>
      <c r="E44" s="157">
        <v>11</v>
      </c>
      <c r="F44" s="4"/>
    </row>
    <row r="45" spans="1:6" x14ac:dyDescent="0.3">
      <c r="A45" s="153">
        <v>9.6999999999999993</v>
      </c>
      <c r="B45" s="154">
        <v>6</v>
      </c>
      <c r="D45" s="156">
        <v>10</v>
      </c>
      <c r="E45" s="157">
        <v>10</v>
      </c>
      <c r="F45" s="4"/>
    </row>
    <row r="46" spans="1:6" x14ac:dyDescent="0.3">
      <c r="A46" s="153">
        <v>9.8000000000000007</v>
      </c>
      <c r="B46" s="154">
        <v>5</v>
      </c>
      <c r="D46" s="156">
        <v>10.1</v>
      </c>
      <c r="E46" s="157">
        <v>9</v>
      </c>
      <c r="F46" s="4"/>
    </row>
    <row r="47" spans="1:6" x14ac:dyDescent="0.3">
      <c r="A47" s="153">
        <v>9.9</v>
      </c>
      <c r="B47" s="154">
        <v>5</v>
      </c>
      <c r="D47" s="156">
        <v>10.199999999999999</v>
      </c>
      <c r="E47" s="157">
        <v>8</v>
      </c>
      <c r="F47" s="4"/>
    </row>
    <row r="48" spans="1:6" x14ac:dyDescent="0.3">
      <c r="A48" s="153">
        <v>10</v>
      </c>
      <c r="B48" s="154">
        <v>4</v>
      </c>
      <c r="D48" s="156">
        <v>10.3</v>
      </c>
      <c r="E48" s="157">
        <v>8</v>
      </c>
      <c r="F48" s="4"/>
    </row>
    <row r="49" spans="1:6" x14ac:dyDescent="0.3">
      <c r="A49" s="153">
        <v>10.1</v>
      </c>
      <c r="B49" s="154">
        <v>4</v>
      </c>
      <c r="D49" s="156">
        <v>10.4</v>
      </c>
      <c r="E49" s="157">
        <v>7</v>
      </c>
      <c r="F49" s="4"/>
    </row>
    <row r="50" spans="1:6" x14ac:dyDescent="0.3">
      <c r="A50" s="153">
        <v>10.199999999999999</v>
      </c>
      <c r="B50" s="154">
        <v>3</v>
      </c>
      <c r="D50" s="156">
        <v>10.5</v>
      </c>
      <c r="E50" s="157">
        <v>7</v>
      </c>
      <c r="F50" s="4"/>
    </row>
    <row r="51" spans="1:6" x14ac:dyDescent="0.3">
      <c r="A51" s="153">
        <v>10.3</v>
      </c>
      <c r="B51" s="154">
        <v>3</v>
      </c>
      <c r="D51" s="156">
        <v>10.6</v>
      </c>
      <c r="E51" s="157">
        <v>6</v>
      </c>
      <c r="F51" s="4"/>
    </row>
    <row r="52" spans="1:6" x14ac:dyDescent="0.3">
      <c r="A52" s="153">
        <v>10.4</v>
      </c>
      <c r="B52" s="154">
        <v>2</v>
      </c>
      <c r="D52" s="156">
        <v>10.7</v>
      </c>
      <c r="E52" s="157">
        <v>6</v>
      </c>
      <c r="F52" s="4"/>
    </row>
    <row r="53" spans="1:6" x14ac:dyDescent="0.3">
      <c r="A53" s="153">
        <v>10.5</v>
      </c>
      <c r="B53" s="154">
        <v>2</v>
      </c>
      <c r="D53" s="156">
        <v>10.8</v>
      </c>
      <c r="E53" s="157">
        <v>5</v>
      </c>
      <c r="F53" s="4"/>
    </row>
    <row r="54" spans="1:6" x14ac:dyDescent="0.3">
      <c r="A54" s="153">
        <v>10.6</v>
      </c>
      <c r="B54" s="154">
        <v>1</v>
      </c>
      <c r="D54" s="156">
        <v>10.9</v>
      </c>
      <c r="E54" s="157">
        <v>5</v>
      </c>
      <c r="F54" s="4"/>
    </row>
    <row r="55" spans="1:6" x14ac:dyDescent="0.3">
      <c r="A55" s="158">
        <v>10.7</v>
      </c>
      <c r="B55" s="150">
        <v>1</v>
      </c>
      <c r="D55" s="156">
        <v>11</v>
      </c>
      <c r="E55" s="157">
        <v>4</v>
      </c>
      <c r="F55" s="4"/>
    </row>
    <row r="56" spans="1:6" x14ac:dyDescent="0.3">
      <c r="A56" s="153">
        <v>10.8</v>
      </c>
      <c r="B56" s="154">
        <v>1</v>
      </c>
      <c r="D56" s="156">
        <v>11.1</v>
      </c>
      <c r="E56" s="157">
        <v>4</v>
      </c>
      <c r="F56" s="4"/>
    </row>
    <row r="57" spans="1:6" x14ac:dyDescent="0.3">
      <c r="A57" s="153">
        <v>10.9</v>
      </c>
      <c r="B57" s="154">
        <v>1</v>
      </c>
      <c r="D57" s="156">
        <v>11.2</v>
      </c>
      <c r="E57" s="157">
        <v>3</v>
      </c>
      <c r="F57" s="4"/>
    </row>
    <row r="58" spans="1:6" x14ac:dyDescent="0.3">
      <c r="A58" s="153">
        <v>11</v>
      </c>
      <c r="B58" s="154">
        <v>1</v>
      </c>
      <c r="D58" s="156">
        <v>11.3</v>
      </c>
      <c r="E58" s="157">
        <v>3</v>
      </c>
      <c r="F58" s="4"/>
    </row>
    <row r="59" spans="1:6" x14ac:dyDescent="0.3">
      <c r="A59" s="153">
        <v>11.1</v>
      </c>
      <c r="B59" s="154">
        <v>1</v>
      </c>
      <c r="D59" s="156">
        <v>11.4</v>
      </c>
      <c r="E59" s="157">
        <v>2</v>
      </c>
      <c r="F59" s="4"/>
    </row>
    <row r="60" spans="1:6" x14ac:dyDescent="0.3">
      <c r="A60" s="153">
        <v>11.2</v>
      </c>
      <c r="B60" s="154">
        <v>1</v>
      </c>
      <c r="D60" s="156">
        <v>11.5</v>
      </c>
      <c r="E60" s="157">
        <v>2</v>
      </c>
      <c r="F60" s="4"/>
    </row>
    <row r="61" spans="1:6" x14ac:dyDescent="0.3">
      <c r="A61" s="153">
        <v>11.3</v>
      </c>
      <c r="B61" s="154">
        <v>1</v>
      </c>
      <c r="D61" s="156">
        <v>11.6</v>
      </c>
      <c r="E61" s="157">
        <v>1</v>
      </c>
      <c r="F61" s="4"/>
    </row>
    <row r="62" spans="1:6" x14ac:dyDescent="0.3">
      <c r="A62" s="153">
        <v>11.4</v>
      </c>
      <c r="B62" s="154">
        <v>1</v>
      </c>
      <c r="D62" s="159">
        <v>11.7</v>
      </c>
      <c r="E62" s="152">
        <v>1</v>
      </c>
      <c r="F62" s="4"/>
    </row>
    <row r="63" spans="1:6" x14ac:dyDescent="0.3">
      <c r="A63" s="153">
        <v>11.5</v>
      </c>
      <c r="B63" s="154">
        <v>1</v>
      </c>
      <c r="D63" s="156">
        <v>11.8</v>
      </c>
      <c r="E63" s="157">
        <v>1</v>
      </c>
      <c r="F63" s="4"/>
    </row>
    <row r="64" spans="1:6" x14ac:dyDescent="0.3">
      <c r="A64" s="153">
        <v>11.6</v>
      </c>
      <c r="B64" s="154">
        <v>1</v>
      </c>
      <c r="D64" s="156">
        <v>11.9</v>
      </c>
      <c r="E64" s="157">
        <v>1</v>
      </c>
      <c r="F64" s="4"/>
    </row>
    <row r="65" spans="1:6" x14ac:dyDescent="0.3">
      <c r="A65" s="153">
        <v>11.7</v>
      </c>
      <c r="B65" s="154">
        <v>1</v>
      </c>
      <c r="D65" s="156">
        <v>12</v>
      </c>
      <c r="E65" s="157">
        <v>1</v>
      </c>
      <c r="F65" s="4"/>
    </row>
    <row r="66" spans="1:6" x14ac:dyDescent="0.3">
      <c r="A66" s="160">
        <v>0</v>
      </c>
      <c r="B66" s="161">
        <v>0</v>
      </c>
      <c r="D66" s="162">
        <v>0</v>
      </c>
      <c r="E66" s="163">
        <v>0</v>
      </c>
      <c r="F66" s="4"/>
    </row>
    <row r="67" spans="1:6" x14ac:dyDescent="0.3">
      <c r="F67" s="4"/>
    </row>
    <row r="68" spans="1:6" x14ac:dyDescent="0.3">
      <c r="F68" s="4"/>
    </row>
    <row r="69" spans="1:6" x14ac:dyDescent="0.3">
      <c r="F69" s="4"/>
    </row>
    <row r="70" spans="1:6" x14ac:dyDescent="0.3">
      <c r="F70" s="4"/>
    </row>
    <row r="71" spans="1:6" x14ac:dyDescent="0.3">
      <c r="F71" s="4"/>
    </row>
    <row r="72" spans="1:6" x14ac:dyDescent="0.3">
      <c r="F72" s="4"/>
    </row>
    <row r="73" spans="1:6" x14ac:dyDescent="0.3">
      <c r="F73" s="4"/>
    </row>
    <row r="74" spans="1:6" x14ac:dyDescent="0.3">
      <c r="F74" s="4"/>
    </row>
    <row r="75" spans="1:6" x14ac:dyDescent="0.3">
      <c r="F75" s="4"/>
    </row>
    <row r="76" spans="1:6" x14ac:dyDescent="0.3">
      <c r="F76" s="4"/>
    </row>
    <row r="77" spans="1:6" x14ac:dyDescent="0.3">
      <c r="F77" s="4"/>
    </row>
    <row r="78" spans="1:6" x14ac:dyDescent="0.3">
      <c r="F78" s="4"/>
    </row>
    <row r="79" spans="1:6" x14ac:dyDescent="0.3">
      <c r="F79" s="4"/>
    </row>
    <row r="80" spans="1:6" x14ac:dyDescent="0.3">
      <c r="F80" s="4"/>
    </row>
    <row r="81" spans="6:6" x14ac:dyDescent="0.3">
      <c r="F81" s="4"/>
    </row>
    <row r="82" spans="6:6" x14ac:dyDescent="0.3">
      <c r="F82" s="4"/>
    </row>
    <row r="83" spans="6:6" x14ac:dyDescent="0.3">
      <c r="F83" s="4"/>
    </row>
    <row r="84" spans="6:6" x14ac:dyDescent="0.3">
      <c r="F84" s="4"/>
    </row>
    <row r="85" spans="6:6" x14ac:dyDescent="0.3">
      <c r="F85" s="4"/>
    </row>
    <row r="86" spans="6:6" x14ac:dyDescent="0.3">
      <c r="F86" s="4"/>
    </row>
    <row r="87" spans="6:6" x14ac:dyDescent="0.3">
      <c r="F87" s="4"/>
    </row>
    <row r="88" spans="6:6" x14ac:dyDescent="0.3">
      <c r="F88" s="4"/>
    </row>
    <row r="89" spans="6:6" x14ac:dyDescent="0.3">
      <c r="F89" s="4"/>
    </row>
    <row r="90" spans="6:6" x14ac:dyDescent="0.3">
      <c r="F90" s="4"/>
    </row>
    <row r="91" spans="6:6" x14ac:dyDescent="0.3">
      <c r="F91" s="4"/>
    </row>
    <row r="92" spans="6:6" x14ac:dyDescent="0.3">
      <c r="F92" s="4"/>
    </row>
    <row r="93" spans="6:6" x14ac:dyDescent="0.3">
      <c r="F93" s="4"/>
    </row>
    <row r="94" spans="6:6" x14ac:dyDescent="0.3">
      <c r="F94" s="4"/>
    </row>
    <row r="95" spans="6:6" x14ac:dyDescent="0.3">
      <c r="F95" s="4"/>
    </row>
    <row r="96" spans="6:6" x14ac:dyDescent="0.3">
      <c r="F96" s="4"/>
    </row>
    <row r="97" spans="6:6" x14ac:dyDescent="0.3">
      <c r="F97" s="4"/>
    </row>
    <row r="98" spans="6:6" x14ac:dyDescent="0.3">
      <c r="F98" s="4"/>
    </row>
    <row r="99" spans="6:6" x14ac:dyDescent="0.3">
      <c r="F99" s="4"/>
    </row>
    <row r="100" spans="6:6" x14ac:dyDescent="0.3">
      <c r="F100" s="4"/>
    </row>
    <row r="101" spans="6:6" x14ac:dyDescent="0.3">
      <c r="F101" s="4"/>
    </row>
    <row r="102" spans="6:6" x14ac:dyDescent="0.3">
      <c r="F102" s="4"/>
    </row>
    <row r="103" spans="6:6" x14ac:dyDescent="0.3">
      <c r="F103" s="4"/>
    </row>
    <row r="104" spans="6:6" x14ac:dyDescent="0.3">
      <c r="F104" s="4"/>
    </row>
    <row r="105" spans="6:6" x14ac:dyDescent="0.3">
      <c r="F105" s="4"/>
    </row>
    <row r="106" spans="6:6" x14ac:dyDescent="0.3">
      <c r="F106" s="4"/>
    </row>
    <row r="107" spans="6:6" x14ac:dyDescent="0.3">
      <c r="F107" s="4"/>
    </row>
    <row r="108" spans="6:6" x14ac:dyDescent="0.3">
      <c r="F108" s="4"/>
    </row>
    <row r="109" spans="6:6" x14ac:dyDescent="0.3">
      <c r="F109" s="4"/>
    </row>
    <row r="110" spans="6:6" x14ac:dyDescent="0.3">
      <c r="F110" s="4"/>
    </row>
    <row r="111" spans="6:6" x14ac:dyDescent="0.3">
      <c r="F111" s="4"/>
    </row>
    <row r="112" spans="6:6" x14ac:dyDescent="0.3">
      <c r="F112" s="4"/>
    </row>
    <row r="113" spans="6:6" x14ac:dyDescent="0.3">
      <c r="F113" s="4"/>
    </row>
    <row r="114" spans="6:6" x14ac:dyDescent="0.3">
      <c r="F114" s="4"/>
    </row>
    <row r="115" spans="6:6" x14ac:dyDescent="0.3">
      <c r="F115" s="4"/>
    </row>
    <row r="116" spans="6:6" x14ac:dyDescent="0.3">
      <c r="F116" s="4"/>
    </row>
    <row r="117" spans="6:6" x14ac:dyDescent="0.3">
      <c r="F117" s="4"/>
    </row>
    <row r="118" spans="6:6" x14ac:dyDescent="0.3">
      <c r="F118" s="4"/>
    </row>
    <row r="119" spans="6:6" x14ac:dyDescent="0.3">
      <c r="F119" s="4"/>
    </row>
    <row r="120" spans="6:6" x14ac:dyDescent="0.3">
      <c r="F120" s="4"/>
    </row>
    <row r="121" spans="6:6" x14ac:dyDescent="0.3">
      <c r="F121" s="4"/>
    </row>
    <row r="122" spans="6:6" x14ac:dyDescent="0.3">
      <c r="F122" s="4"/>
    </row>
    <row r="123" spans="6:6" x14ac:dyDescent="0.3">
      <c r="F123" s="4"/>
    </row>
    <row r="124" spans="6:6" x14ac:dyDescent="0.3">
      <c r="F124" s="4"/>
    </row>
    <row r="125" spans="6:6" x14ac:dyDescent="0.3">
      <c r="F125" s="4"/>
    </row>
    <row r="126" spans="6:6" x14ac:dyDescent="0.3">
      <c r="F126" s="4"/>
    </row>
    <row r="127" spans="6:6" x14ac:dyDescent="0.3">
      <c r="F127" s="4"/>
    </row>
    <row r="128" spans="6:6" x14ac:dyDescent="0.3">
      <c r="F128" s="4"/>
    </row>
    <row r="129" spans="6:6" x14ac:dyDescent="0.3">
      <c r="F129" s="4"/>
    </row>
    <row r="130" spans="6:6" x14ac:dyDescent="0.3">
      <c r="F130" s="4"/>
    </row>
    <row r="131" spans="6:6" x14ac:dyDescent="0.3">
      <c r="F131" s="4"/>
    </row>
    <row r="132" spans="6:6" x14ac:dyDescent="0.3">
      <c r="F132" s="4"/>
    </row>
    <row r="133" spans="6:6" x14ac:dyDescent="0.3">
      <c r="F133" s="4"/>
    </row>
    <row r="134" spans="6:6" x14ac:dyDescent="0.3">
      <c r="F134" s="4"/>
    </row>
    <row r="135" spans="6:6" x14ac:dyDescent="0.3">
      <c r="F135" s="4"/>
    </row>
    <row r="136" spans="6:6" x14ac:dyDescent="0.3">
      <c r="F136" s="4"/>
    </row>
    <row r="137" spans="6:6" x14ac:dyDescent="0.3">
      <c r="F137" s="4"/>
    </row>
    <row r="138" spans="6:6" x14ac:dyDescent="0.3">
      <c r="F138" s="4"/>
    </row>
    <row r="139" spans="6:6" x14ac:dyDescent="0.3">
      <c r="F139" s="4"/>
    </row>
    <row r="140" spans="6:6" x14ac:dyDescent="0.3">
      <c r="F140" s="4"/>
    </row>
    <row r="141" spans="6:6" x14ac:dyDescent="0.3">
      <c r="F141" s="4"/>
    </row>
    <row r="142" spans="6:6" x14ac:dyDescent="0.3">
      <c r="F142" s="4"/>
    </row>
    <row r="143" spans="6:6" x14ac:dyDescent="0.3">
      <c r="F143" s="4"/>
    </row>
    <row r="144" spans="6:6" x14ac:dyDescent="0.3">
      <c r="F144" s="4"/>
    </row>
    <row r="145" spans="6:6" x14ac:dyDescent="0.3">
      <c r="F145" s="4"/>
    </row>
    <row r="146" spans="6:6" x14ac:dyDescent="0.3">
      <c r="F146" s="4"/>
    </row>
    <row r="147" spans="6:6" x14ac:dyDescent="0.3">
      <c r="F147" s="4"/>
    </row>
    <row r="148" spans="6:6" x14ac:dyDescent="0.3">
      <c r="F148" s="4"/>
    </row>
    <row r="149" spans="6:6" x14ac:dyDescent="0.3">
      <c r="F149" s="4"/>
    </row>
    <row r="150" spans="6:6" x14ac:dyDescent="0.3">
      <c r="F150" s="4"/>
    </row>
    <row r="151" spans="6:6" x14ac:dyDescent="0.3">
      <c r="F151" s="4"/>
    </row>
    <row r="152" spans="6:6" x14ac:dyDescent="0.3">
      <c r="F152" s="4"/>
    </row>
    <row r="153" spans="6:6" x14ac:dyDescent="0.3">
      <c r="F153" s="4"/>
    </row>
    <row r="154" spans="6:6" x14ac:dyDescent="0.3">
      <c r="F154" s="4"/>
    </row>
    <row r="155" spans="6:6" x14ac:dyDescent="0.3">
      <c r="F155" s="4"/>
    </row>
    <row r="156" spans="6:6" x14ac:dyDescent="0.3">
      <c r="F156" s="4"/>
    </row>
    <row r="157" spans="6:6" x14ac:dyDescent="0.3">
      <c r="F157" s="4"/>
    </row>
    <row r="158" spans="6:6" x14ac:dyDescent="0.3">
      <c r="F158" s="4"/>
    </row>
    <row r="159" spans="6:6" x14ac:dyDescent="0.3">
      <c r="F159" s="4"/>
    </row>
    <row r="160" spans="6:6" x14ac:dyDescent="0.3">
      <c r="F160" s="4"/>
    </row>
    <row r="161" spans="6:6" x14ac:dyDescent="0.3">
      <c r="F161" s="4"/>
    </row>
    <row r="162" spans="6:6" x14ac:dyDescent="0.3">
      <c r="F162" s="4"/>
    </row>
    <row r="163" spans="6:6" x14ac:dyDescent="0.3">
      <c r="F163" s="4"/>
    </row>
    <row r="164" spans="6:6" x14ac:dyDescent="0.3">
      <c r="F164" s="4"/>
    </row>
    <row r="165" spans="6:6" x14ac:dyDescent="0.3">
      <c r="F165" s="4"/>
    </row>
    <row r="166" spans="6:6" x14ac:dyDescent="0.3">
      <c r="F166" s="4"/>
    </row>
    <row r="167" spans="6:6" x14ac:dyDescent="0.3">
      <c r="F167" s="4"/>
    </row>
    <row r="168" spans="6:6" x14ac:dyDescent="0.3">
      <c r="F168" s="4"/>
    </row>
    <row r="169" spans="6:6" x14ac:dyDescent="0.3">
      <c r="F169" s="4"/>
    </row>
    <row r="170" spans="6:6" x14ac:dyDescent="0.3">
      <c r="F170" s="4"/>
    </row>
    <row r="171" spans="6:6" x14ac:dyDescent="0.3">
      <c r="F171" s="4"/>
    </row>
    <row r="172" spans="6:6" x14ac:dyDescent="0.3">
      <c r="F172" s="4"/>
    </row>
    <row r="173" spans="6:6" x14ac:dyDescent="0.3">
      <c r="F173" s="4"/>
    </row>
    <row r="174" spans="6:6" x14ac:dyDescent="0.3">
      <c r="F174" s="4"/>
    </row>
    <row r="175" spans="6:6" x14ac:dyDescent="0.3">
      <c r="F175" s="4"/>
    </row>
    <row r="176" spans="6:6" x14ac:dyDescent="0.3">
      <c r="F176" s="4"/>
    </row>
    <row r="177" spans="6:6" x14ac:dyDescent="0.3">
      <c r="F177" s="4"/>
    </row>
    <row r="178" spans="6:6" x14ac:dyDescent="0.3">
      <c r="F178" s="4"/>
    </row>
    <row r="179" spans="6:6" x14ac:dyDescent="0.3">
      <c r="F179" s="4"/>
    </row>
    <row r="180" spans="6:6" x14ac:dyDescent="0.3">
      <c r="F180" s="4"/>
    </row>
    <row r="181" spans="6:6" x14ac:dyDescent="0.3">
      <c r="F181" s="4"/>
    </row>
    <row r="182" spans="6:6" x14ac:dyDescent="0.3">
      <c r="F182" s="4"/>
    </row>
    <row r="183" spans="6:6" x14ac:dyDescent="0.3">
      <c r="F183" s="4"/>
    </row>
    <row r="184" spans="6:6" x14ac:dyDescent="0.3">
      <c r="F184" s="4"/>
    </row>
    <row r="185" spans="6:6" x14ac:dyDescent="0.3">
      <c r="F185" s="4"/>
    </row>
    <row r="186" spans="6:6" x14ac:dyDescent="0.3">
      <c r="F186" s="4"/>
    </row>
    <row r="187" spans="6:6" x14ac:dyDescent="0.3">
      <c r="F187" s="4"/>
    </row>
    <row r="188" spans="6:6" x14ac:dyDescent="0.3">
      <c r="F188" s="4"/>
    </row>
    <row r="189" spans="6:6" x14ac:dyDescent="0.3">
      <c r="F189" s="4"/>
    </row>
    <row r="190" spans="6:6" x14ac:dyDescent="0.3">
      <c r="F190" s="4"/>
    </row>
    <row r="191" spans="6:6" x14ac:dyDescent="0.3">
      <c r="F191" s="4"/>
    </row>
    <row r="192" spans="6:6" x14ac:dyDescent="0.3">
      <c r="F192" s="4"/>
    </row>
    <row r="193" spans="6:6" x14ac:dyDescent="0.3">
      <c r="F193" s="4"/>
    </row>
    <row r="194" spans="6:6" x14ac:dyDescent="0.3">
      <c r="F194" s="4"/>
    </row>
    <row r="195" spans="6:6" x14ac:dyDescent="0.3">
      <c r="F195" s="4"/>
    </row>
    <row r="196" spans="6:6" x14ac:dyDescent="0.3">
      <c r="F196" s="4"/>
    </row>
    <row r="197" spans="6:6" x14ac:dyDescent="0.3">
      <c r="F197" s="4"/>
    </row>
    <row r="198" spans="6:6" x14ac:dyDescent="0.3">
      <c r="F198" s="4"/>
    </row>
    <row r="199" spans="6:6" x14ac:dyDescent="0.3">
      <c r="F199" s="4"/>
    </row>
    <row r="200" spans="6:6" x14ac:dyDescent="0.3">
      <c r="F200" s="4"/>
    </row>
    <row r="201" spans="6:6" x14ac:dyDescent="0.3">
      <c r="F201" s="4"/>
    </row>
    <row r="202" spans="6:6" x14ac:dyDescent="0.3">
      <c r="F202" s="4"/>
    </row>
    <row r="203" spans="6:6" x14ac:dyDescent="0.3">
      <c r="F203" s="4"/>
    </row>
    <row r="204" spans="6:6" x14ac:dyDescent="0.3">
      <c r="F204" s="4"/>
    </row>
    <row r="205" spans="6:6" x14ac:dyDescent="0.3">
      <c r="F205" s="4"/>
    </row>
    <row r="206" spans="6:6" x14ac:dyDescent="0.3">
      <c r="F206" s="4"/>
    </row>
    <row r="207" spans="6:6" x14ac:dyDescent="0.3">
      <c r="F207" s="4"/>
    </row>
    <row r="208" spans="6:6" x14ac:dyDescent="0.3">
      <c r="F208" s="4"/>
    </row>
    <row r="209" spans="6:6" x14ac:dyDescent="0.3">
      <c r="F209" s="4"/>
    </row>
    <row r="210" spans="6:6" x14ac:dyDescent="0.3">
      <c r="F210" s="4"/>
    </row>
    <row r="211" spans="6:6" x14ac:dyDescent="0.3">
      <c r="F211" s="4"/>
    </row>
    <row r="212" spans="6:6" x14ac:dyDescent="0.3">
      <c r="F212" s="4"/>
    </row>
    <row r="213" spans="6:6" x14ac:dyDescent="0.3">
      <c r="F213" s="4"/>
    </row>
    <row r="214" spans="6:6" x14ac:dyDescent="0.3">
      <c r="F214" s="4"/>
    </row>
    <row r="215" spans="6:6" x14ac:dyDescent="0.3">
      <c r="F215" s="4"/>
    </row>
    <row r="216" spans="6:6" x14ac:dyDescent="0.3">
      <c r="F216" s="4"/>
    </row>
    <row r="217" spans="6:6" x14ac:dyDescent="0.3">
      <c r="F217" s="4"/>
    </row>
    <row r="218" spans="6:6" x14ac:dyDescent="0.3">
      <c r="F218" s="4"/>
    </row>
    <row r="219" spans="6:6" x14ac:dyDescent="0.3">
      <c r="F219" s="4"/>
    </row>
    <row r="220" spans="6:6" x14ac:dyDescent="0.3">
      <c r="F220" s="4"/>
    </row>
    <row r="221" spans="6:6" x14ac:dyDescent="0.3">
      <c r="F221" s="4"/>
    </row>
    <row r="222" spans="6:6" x14ac:dyDescent="0.3">
      <c r="F222" s="4"/>
    </row>
    <row r="223" spans="6:6" x14ac:dyDescent="0.3">
      <c r="F223" s="4"/>
    </row>
    <row r="224" spans="6:6" x14ac:dyDescent="0.3">
      <c r="F224" s="4"/>
    </row>
    <row r="225" spans="6:6" x14ac:dyDescent="0.3">
      <c r="F225" s="4"/>
    </row>
    <row r="226" spans="6:6" x14ac:dyDescent="0.3">
      <c r="F226" s="4"/>
    </row>
    <row r="227" spans="6:6" x14ac:dyDescent="0.3">
      <c r="F227" s="4"/>
    </row>
    <row r="228" spans="6:6" x14ac:dyDescent="0.3">
      <c r="F228" s="4"/>
    </row>
    <row r="229" spans="6:6" x14ac:dyDescent="0.3">
      <c r="F229" s="4"/>
    </row>
    <row r="230" spans="6:6" x14ac:dyDescent="0.3">
      <c r="F230" s="4"/>
    </row>
    <row r="231" spans="6:6" x14ac:dyDescent="0.3">
      <c r="F231" s="4"/>
    </row>
    <row r="232" spans="6:6" x14ac:dyDescent="0.3">
      <c r="F232" s="4"/>
    </row>
    <row r="233" spans="6:6" x14ac:dyDescent="0.3">
      <c r="F233" s="4"/>
    </row>
    <row r="234" spans="6:6" x14ac:dyDescent="0.3">
      <c r="F234" s="4"/>
    </row>
    <row r="235" spans="6:6" x14ac:dyDescent="0.3">
      <c r="F235" s="4"/>
    </row>
    <row r="236" spans="6:6" x14ac:dyDescent="0.3">
      <c r="F236" s="4"/>
    </row>
    <row r="237" spans="6:6" x14ac:dyDescent="0.3">
      <c r="F237" s="4"/>
    </row>
    <row r="238" spans="6:6" x14ac:dyDescent="0.3">
      <c r="F238" s="4"/>
    </row>
    <row r="239" spans="6:6" x14ac:dyDescent="0.3">
      <c r="F239" s="4"/>
    </row>
    <row r="240" spans="6:6" x14ac:dyDescent="0.3">
      <c r="F240" s="4"/>
    </row>
    <row r="241" spans="6:6" x14ac:dyDescent="0.3">
      <c r="F241" s="4"/>
    </row>
    <row r="242" spans="6:6" x14ac:dyDescent="0.3">
      <c r="F242" s="4"/>
    </row>
    <row r="243" spans="6:6" x14ac:dyDescent="0.3">
      <c r="F243" s="4"/>
    </row>
    <row r="244" spans="6:6" x14ac:dyDescent="0.3">
      <c r="F244" s="4"/>
    </row>
    <row r="245" spans="6:6" x14ac:dyDescent="0.3">
      <c r="F245" s="4"/>
    </row>
    <row r="246" spans="6:6" x14ac:dyDescent="0.3">
      <c r="F246" s="4"/>
    </row>
    <row r="247" spans="6:6" x14ac:dyDescent="0.3">
      <c r="F247" s="4"/>
    </row>
    <row r="248" spans="6:6" x14ac:dyDescent="0.3">
      <c r="F248" s="4"/>
    </row>
    <row r="249" spans="6:6" x14ac:dyDescent="0.3">
      <c r="F249" s="4"/>
    </row>
    <row r="250" spans="6:6" x14ac:dyDescent="0.3">
      <c r="F250" s="4"/>
    </row>
    <row r="251" spans="6:6" x14ac:dyDescent="0.3">
      <c r="F251" s="4"/>
    </row>
    <row r="252" spans="6:6" x14ac:dyDescent="0.3">
      <c r="F252" s="4"/>
    </row>
    <row r="253" spans="6:6" x14ac:dyDescent="0.3">
      <c r="F253" s="4"/>
    </row>
    <row r="254" spans="6:6" x14ac:dyDescent="0.3">
      <c r="F254" s="4"/>
    </row>
    <row r="255" spans="6:6" x14ac:dyDescent="0.3">
      <c r="F255" s="4"/>
    </row>
    <row r="256" spans="6:6" x14ac:dyDescent="0.3">
      <c r="F256" s="4"/>
    </row>
    <row r="257" spans="6:6" x14ac:dyDescent="0.3">
      <c r="F257" s="4"/>
    </row>
    <row r="258" spans="6:6" x14ac:dyDescent="0.3">
      <c r="F258" s="4"/>
    </row>
    <row r="259" spans="6:6" x14ac:dyDescent="0.3">
      <c r="F259" s="4"/>
    </row>
    <row r="260" spans="6:6" x14ac:dyDescent="0.3">
      <c r="F260" s="4"/>
    </row>
    <row r="261" spans="6:6" x14ac:dyDescent="0.3">
      <c r="F261" s="4"/>
    </row>
    <row r="262" spans="6:6" x14ac:dyDescent="0.3">
      <c r="F262" s="4"/>
    </row>
    <row r="263" spans="6:6" x14ac:dyDescent="0.3">
      <c r="F263" s="4"/>
    </row>
    <row r="264" spans="6:6" x14ac:dyDescent="0.3">
      <c r="F264" s="4"/>
    </row>
    <row r="265" spans="6:6" x14ac:dyDescent="0.3">
      <c r="F265" s="4"/>
    </row>
    <row r="266" spans="6:6" x14ac:dyDescent="0.3">
      <c r="F266" s="4"/>
    </row>
    <row r="267" spans="6:6" x14ac:dyDescent="0.3">
      <c r="F267" s="4"/>
    </row>
    <row r="268" spans="6:6" x14ac:dyDescent="0.3">
      <c r="F268" s="4"/>
    </row>
    <row r="269" spans="6:6" x14ac:dyDescent="0.3">
      <c r="F269" s="4"/>
    </row>
    <row r="270" spans="6:6" x14ac:dyDescent="0.3">
      <c r="F270" s="4"/>
    </row>
    <row r="271" spans="6:6" x14ac:dyDescent="0.3">
      <c r="F271" s="4"/>
    </row>
    <row r="272" spans="6:6" x14ac:dyDescent="0.3">
      <c r="F272" s="4"/>
    </row>
    <row r="273" spans="6:6" x14ac:dyDescent="0.3">
      <c r="F273" s="4"/>
    </row>
    <row r="274" spans="6:6" x14ac:dyDescent="0.3">
      <c r="F274" s="4"/>
    </row>
    <row r="275" spans="6:6" x14ac:dyDescent="0.3">
      <c r="F275" s="4"/>
    </row>
    <row r="276" spans="6:6" x14ac:dyDescent="0.3">
      <c r="F276" s="4"/>
    </row>
    <row r="277" spans="6:6" x14ac:dyDescent="0.3">
      <c r="F277" s="4"/>
    </row>
    <row r="278" spans="6:6" x14ac:dyDescent="0.3">
      <c r="F278" s="4"/>
    </row>
    <row r="279" spans="6:6" x14ac:dyDescent="0.3">
      <c r="F279" s="4"/>
    </row>
    <row r="280" spans="6:6" x14ac:dyDescent="0.3">
      <c r="F280" s="4"/>
    </row>
    <row r="281" spans="6:6" x14ac:dyDescent="0.3">
      <c r="F281" s="4"/>
    </row>
    <row r="282" spans="6:6" x14ac:dyDescent="0.3">
      <c r="F282" s="4"/>
    </row>
    <row r="283" spans="6:6" x14ac:dyDescent="0.3">
      <c r="F283" s="4"/>
    </row>
    <row r="284" spans="6:6" x14ac:dyDescent="0.3">
      <c r="F284" s="4"/>
    </row>
    <row r="285" spans="6:6" x14ac:dyDescent="0.3">
      <c r="F285" s="4"/>
    </row>
    <row r="286" spans="6:6" x14ac:dyDescent="0.3">
      <c r="F286" s="4"/>
    </row>
    <row r="287" spans="6:6" x14ac:dyDescent="0.3">
      <c r="F287" s="4"/>
    </row>
    <row r="288" spans="6:6" x14ac:dyDescent="0.3">
      <c r="F288" s="4"/>
    </row>
    <row r="289" spans="6:6" x14ac:dyDescent="0.3">
      <c r="F289" s="4"/>
    </row>
    <row r="290" spans="6:6" x14ac:dyDescent="0.3">
      <c r="F290" s="4"/>
    </row>
    <row r="291" spans="6:6" x14ac:dyDescent="0.3">
      <c r="F291" s="4"/>
    </row>
    <row r="292" spans="6:6" x14ac:dyDescent="0.3">
      <c r="F292" s="4"/>
    </row>
    <row r="293" spans="6:6" x14ac:dyDescent="0.3">
      <c r="F293" s="4"/>
    </row>
    <row r="294" spans="6:6" x14ac:dyDescent="0.3">
      <c r="F294" s="4"/>
    </row>
    <row r="295" spans="6:6" x14ac:dyDescent="0.3">
      <c r="F295" s="4"/>
    </row>
    <row r="296" spans="6:6" x14ac:dyDescent="0.3">
      <c r="F296" s="4"/>
    </row>
    <row r="297" spans="6:6" x14ac:dyDescent="0.3">
      <c r="F297" s="4"/>
    </row>
    <row r="298" spans="6:6" x14ac:dyDescent="0.3">
      <c r="F298" s="4"/>
    </row>
    <row r="299" spans="6:6" x14ac:dyDescent="0.3">
      <c r="F299" s="4"/>
    </row>
    <row r="300" spans="6:6" x14ac:dyDescent="0.3">
      <c r="F300" s="4"/>
    </row>
    <row r="301" spans="6:6" x14ac:dyDescent="0.3">
      <c r="F301" s="4"/>
    </row>
    <row r="302" spans="6:6" x14ac:dyDescent="0.3">
      <c r="F302" s="4"/>
    </row>
    <row r="303" spans="6:6" x14ac:dyDescent="0.3">
      <c r="F303" s="4"/>
    </row>
    <row r="304" spans="6:6" x14ac:dyDescent="0.3">
      <c r="F304" s="4"/>
    </row>
    <row r="305" spans="6:6" x14ac:dyDescent="0.3">
      <c r="F305" s="4"/>
    </row>
    <row r="306" spans="6:6" x14ac:dyDescent="0.3">
      <c r="F306" s="4"/>
    </row>
    <row r="307" spans="6:6" x14ac:dyDescent="0.3">
      <c r="F307" s="4"/>
    </row>
    <row r="308" spans="6:6" x14ac:dyDescent="0.3">
      <c r="F308" s="4"/>
    </row>
    <row r="309" spans="6:6" x14ac:dyDescent="0.3">
      <c r="F309" s="4"/>
    </row>
    <row r="310" spans="6:6" x14ac:dyDescent="0.3">
      <c r="F310" s="4"/>
    </row>
    <row r="311" spans="6:6" x14ac:dyDescent="0.3">
      <c r="F311" s="4"/>
    </row>
    <row r="312" spans="6:6" x14ac:dyDescent="0.3">
      <c r="F312" s="4"/>
    </row>
    <row r="313" spans="6:6" x14ac:dyDescent="0.3">
      <c r="F313" s="4"/>
    </row>
    <row r="314" spans="6:6" x14ac:dyDescent="0.3">
      <c r="F314" s="4"/>
    </row>
    <row r="315" spans="6:6" x14ac:dyDescent="0.3">
      <c r="F315" s="4"/>
    </row>
    <row r="316" spans="6:6" x14ac:dyDescent="0.3">
      <c r="F316" s="4"/>
    </row>
    <row r="317" spans="6:6" x14ac:dyDescent="0.3">
      <c r="F317" s="4"/>
    </row>
    <row r="318" spans="6:6" x14ac:dyDescent="0.3">
      <c r="F318" s="4"/>
    </row>
    <row r="319" spans="6:6" x14ac:dyDescent="0.3">
      <c r="F319" s="4"/>
    </row>
    <row r="320" spans="6:6" x14ac:dyDescent="0.3">
      <c r="F320" s="4"/>
    </row>
    <row r="321" spans="6:6" x14ac:dyDescent="0.3">
      <c r="F321" s="4"/>
    </row>
    <row r="322" spans="6:6" x14ac:dyDescent="0.3">
      <c r="F322" s="4"/>
    </row>
    <row r="323" spans="6:6" x14ac:dyDescent="0.3">
      <c r="F323" s="4"/>
    </row>
    <row r="324" spans="6:6" x14ac:dyDescent="0.3">
      <c r="F324" s="4"/>
    </row>
    <row r="325" spans="6:6" x14ac:dyDescent="0.3">
      <c r="F325" s="4"/>
    </row>
    <row r="326" spans="6:6" x14ac:dyDescent="0.3">
      <c r="F326" s="4"/>
    </row>
    <row r="327" spans="6:6" x14ac:dyDescent="0.3">
      <c r="F327" s="4"/>
    </row>
    <row r="328" spans="6:6" x14ac:dyDescent="0.3">
      <c r="F328" s="4"/>
    </row>
    <row r="329" spans="6:6" x14ac:dyDescent="0.3">
      <c r="F329" s="4"/>
    </row>
    <row r="330" spans="6:6" x14ac:dyDescent="0.3">
      <c r="F330" s="4"/>
    </row>
    <row r="331" spans="6:6" x14ac:dyDescent="0.3">
      <c r="F331" s="4"/>
    </row>
    <row r="332" spans="6:6" x14ac:dyDescent="0.3">
      <c r="F332" s="4"/>
    </row>
    <row r="333" spans="6:6" x14ac:dyDescent="0.3">
      <c r="F333" s="4"/>
    </row>
    <row r="334" spans="6:6" x14ac:dyDescent="0.3">
      <c r="F334" s="4"/>
    </row>
    <row r="335" spans="6:6" x14ac:dyDescent="0.3">
      <c r="F335" s="4"/>
    </row>
    <row r="336" spans="6:6" x14ac:dyDescent="0.3">
      <c r="F336" s="4"/>
    </row>
    <row r="337" spans="6:6" x14ac:dyDescent="0.3">
      <c r="F337" s="4"/>
    </row>
    <row r="338" spans="6:6" x14ac:dyDescent="0.3">
      <c r="F338" s="4"/>
    </row>
    <row r="339" spans="6:6" x14ac:dyDescent="0.3">
      <c r="F339" s="4"/>
    </row>
    <row r="340" spans="6:6" x14ac:dyDescent="0.3">
      <c r="F340" s="4"/>
    </row>
    <row r="341" spans="6:6" x14ac:dyDescent="0.3">
      <c r="F341" s="4"/>
    </row>
    <row r="342" spans="6:6" x14ac:dyDescent="0.3">
      <c r="F342" s="4"/>
    </row>
    <row r="343" spans="6:6" x14ac:dyDescent="0.3">
      <c r="F343" s="4"/>
    </row>
    <row r="344" spans="6:6" x14ac:dyDescent="0.3">
      <c r="F344" s="4"/>
    </row>
    <row r="345" spans="6:6" x14ac:dyDescent="0.3">
      <c r="F345" s="4"/>
    </row>
    <row r="346" spans="6:6" x14ac:dyDescent="0.3">
      <c r="F346" s="4"/>
    </row>
    <row r="347" spans="6:6" x14ac:dyDescent="0.3">
      <c r="F347" s="4"/>
    </row>
    <row r="348" spans="6:6" x14ac:dyDescent="0.3">
      <c r="F348" s="4"/>
    </row>
    <row r="349" spans="6:6" x14ac:dyDescent="0.3">
      <c r="F349" s="4"/>
    </row>
    <row r="350" spans="6:6" x14ac:dyDescent="0.3">
      <c r="F350" s="4"/>
    </row>
    <row r="351" spans="6:6" x14ac:dyDescent="0.3">
      <c r="F351" s="4"/>
    </row>
    <row r="352" spans="6:6" x14ac:dyDescent="0.3">
      <c r="F352" s="4"/>
    </row>
    <row r="353" spans="6:6" x14ac:dyDescent="0.3">
      <c r="F353" s="4"/>
    </row>
    <row r="354" spans="6:6" x14ac:dyDescent="0.3">
      <c r="F354" s="4"/>
    </row>
    <row r="355" spans="6:6" x14ac:dyDescent="0.3">
      <c r="F355" s="4"/>
    </row>
    <row r="356" spans="6:6" x14ac:dyDescent="0.3">
      <c r="F356" s="4"/>
    </row>
    <row r="357" spans="6:6" x14ac:dyDescent="0.3">
      <c r="F357" s="4"/>
    </row>
    <row r="358" spans="6:6" x14ac:dyDescent="0.3">
      <c r="F358" s="4"/>
    </row>
    <row r="359" spans="6:6" x14ac:dyDescent="0.3">
      <c r="F359" s="4"/>
    </row>
    <row r="360" spans="6:6" x14ac:dyDescent="0.3">
      <c r="F360" s="4"/>
    </row>
    <row r="361" spans="6:6" x14ac:dyDescent="0.3">
      <c r="F361" s="4"/>
    </row>
    <row r="362" spans="6:6" x14ac:dyDescent="0.3">
      <c r="F362" s="4"/>
    </row>
    <row r="363" spans="6:6" x14ac:dyDescent="0.3">
      <c r="F363" s="4"/>
    </row>
    <row r="364" spans="6:6" x14ac:dyDescent="0.3">
      <c r="F364" s="4"/>
    </row>
    <row r="365" spans="6:6" x14ac:dyDescent="0.3">
      <c r="F365" s="4"/>
    </row>
    <row r="366" spans="6:6" x14ac:dyDescent="0.3">
      <c r="F366" s="4"/>
    </row>
    <row r="367" spans="6:6" x14ac:dyDescent="0.3">
      <c r="F367" s="4"/>
    </row>
    <row r="368" spans="6:6" x14ac:dyDescent="0.3">
      <c r="F368" s="4"/>
    </row>
    <row r="369" spans="6:6" x14ac:dyDescent="0.3">
      <c r="F369" s="4"/>
    </row>
    <row r="370" spans="6:6" x14ac:dyDescent="0.3">
      <c r="F370" s="4"/>
    </row>
    <row r="371" spans="6:6" x14ac:dyDescent="0.3">
      <c r="F371" s="4"/>
    </row>
    <row r="372" spans="6:6" x14ac:dyDescent="0.3">
      <c r="F372" s="4"/>
    </row>
    <row r="373" spans="6:6" x14ac:dyDescent="0.3">
      <c r="F373" s="4"/>
    </row>
    <row r="374" spans="6:6" x14ac:dyDescent="0.3">
      <c r="F374" s="4"/>
    </row>
    <row r="375" spans="6:6" x14ac:dyDescent="0.3">
      <c r="F375" s="4"/>
    </row>
    <row r="376" spans="6:6" x14ac:dyDescent="0.3">
      <c r="F376" s="4"/>
    </row>
    <row r="377" spans="6:6" x14ac:dyDescent="0.3">
      <c r="F377" s="4"/>
    </row>
    <row r="378" spans="6:6" x14ac:dyDescent="0.3">
      <c r="F378" s="4"/>
    </row>
    <row r="379" spans="6:6" x14ac:dyDescent="0.3">
      <c r="F379" s="4"/>
    </row>
    <row r="380" spans="6:6" x14ac:dyDescent="0.3">
      <c r="F380" s="4"/>
    </row>
    <row r="381" spans="6:6" x14ac:dyDescent="0.3">
      <c r="F381" s="4"/>
    </row>
    <row r="382" spans="6:6" x14ac:dyDescent="0.3">
      <c r="F382" s="4"/>
    </row>
    <row r="383" spans="6:6" x14ac:dyDescent="0.3">
      <c r="F383" s="4"/>
    </row>
    <row r="384" spans="6:6" x14ac:dyDescent="0.3">
      <c r="F384" s="4"/>
    </row>
    <row r="385" spans="6:6" x14ac:dyDescent="0.3">
      <c r="F385" s="4"/>
    </row>
    <row r="386" spans="6:6" x14ac:dyDescent="0.3">
      <c r="F386" s="4"/>
    </row>
    <row r="387" spans="6:6" x14ac:dyDescent="0.3">
      <c r="F387" s="4"/>
    </row>
    <row r="388" spans="6:6" x14ac:dyDescent="0.3">
      <c r="F388" s="4"/>
    </row>
    <row r="389" spans="6:6" x14ac:dyDescent="0.3">
      <c r="F389" s="4"/>
    </row>
    <row r="390" spans="6:6" x14ac:dyDescent="0.3">
      <c r="F390" s="4"/>
    </row>
    <row r="391" spans="6:6" x14ac:dyDescent="0.3">
      <c r="F391" s="4"/>
    </row>
    <row r="392" spans="6:6" x14ac:dyDescent="0.3">
      <c r="F392" s="4"/>
    </row>
    <row r="393" spans="6:6" x14ac:dyDescent="0.3">
      <c r="F393" s="4"/>
    </row>
    <row r="394" spans="6:6" x14ac:dyDescent="0.3">
      <c r="F394" s="4"/>
    </row>
    <row r="395" spans="6:6" x14ac:dyDescent="0.3">
      <c r="F395" s="4"/>
    </row>
    <row r="396" spans="6:6" x14ac:dyDescent="0.3">
      <c r="F396" s="4"/>
    </row>
    <row r="397" spans="6:6" x14ac:dyDescent="0.3">
      <c r="F397" s="4"/>
    </row>
    <row r="398" spans="6:6" x14ac:dyDescent="0.3">
      <c r="F398" s="4"/>
    </row>
    <row r="399" spans="6:6" x14ac:dyDescent="0.3">
      <c r="F399" s="4"/>
    </row>
    <row r="400" spans="6:6" x14ac:dyDescent="0.3">
      <c r="F400" s="4"/>
    </row>
    <row r="401" spans="6:6" x14ac:dyDescent="0.3">
      <c r="F401" s="4"/>
    </row>
    <row r="402" spans="6:6" x14ac:dyDescent="0.3">
      <c r="F402" s="4"/>
    </row>
    <row r="403" spans="6:6" x14ac:dyDescent="0.3">
      <c r="F403" s="4"/>
    </row>
    <row r="404" spans="6:6" x14ac:dyDescent="0.3">
      <c r="F404" s="4"/>
    </row>
    <row r="405" spans="6:6" x14ac:dyDescent="0.3">
      <c r="F405" s="4"/>
    </row>
    <row r="406" spans="6:6" x14ac:dyDescent="0.3">
      <c r="F406" s="4"/>
    </row>
    <row r="407" spans="6:6" x14ac:dyDescent="0.3">
      <c r="F407" s="4"/>
    </row>
    <row r="408" spans="6:6" x14ac:dyDescent="0.3">
      <c r="F408" s="4"/>
    </row>
    <row r="409" spans="6:6" x14ac:dyDescent="0.3">
      <c r="F409" s="4"/>
    </row>
    <row r="410" spans="6:6" x14ac:dyDescent="0.3">
      <c r="F410" s="4"/>
    </row>
    <row r="411" spans="6:6" x14ac:dyDescent="0.3">
      <c r="F411" s="4"/>
    </row>
    <row r="412" spans="6:6" x14ac:dyDescent="0.3">
      <c r="F412" s="4"/>
    </row>
    <row r="413" spans="6:6" x14ac:dyDescent="0.3">
      <c r="F413" s="4"/>
    </row>
    <row r="414" spans="6:6" x14ac:dyDescent="0.3">
      <c r="F414" s="4"/>
    </row>
    <row r="415" spans="6:6" x14ac:dyDescent="0.3">
      <c r="F415" s="4"/>
    </row>
    <row r="416" spans="6:6" x14ac:dyDescent="0.3">
      <c r="F416" s="4"/>
    </row>
    <row r="417" spans="6:6" x14ac:dyDescent="0.3">
      <c r="F417" s="4"/>
    </row>
    <row r="418" spans="6:6" x14ac:dyDescent="0.3">
      <c r="F418" s="4"/>
    </row>
    <row r="419" spans="6:6" x14ac:dyDescent="0.3">
      <c r="F419" s="4"/>
    </row>
    <row r="420" spans="6:6" x14ac:dyDescent="0.3">
      <c r="F420" s="4"/>
    </row>
    <row r="421" spans="6:6" x14ac:dyDescent="0.3">
      <c r="F421" s="4"/>
    </row>
    <row r="422" spans="6:6" x14ac:dyDescent="0.3">
      <c r="F422" s="4"/>
    </row>
    <row r="423" spans="6:6" x14ac:dyDescent="0.3">
      <c r="F423" s="4"/>
    </row>
    <row r="424" spans="6:6" x14ac:dyDescent="0.3">
      <c r="F424" s="4"/>
    </row>
    <row r="425" spans="6:6" x14ac:dyDescent="0.3">
      <c r="F425" s="4"/>
    </row>
    <row r="426" spans="6:6" x14ac:dyDescent="0.3">
      <c r="F426" s="4"/>
    </row>
    <row r="427" spans="6:6" x14ac:dyDescent="0.3">
      <c r="F427" s="4"/>
    </row>
    <row r="428" spans="6:6" x14ac:dyDescent="0.3">
      <c r="F428" s="4"/>
    </row>
    <row r="429" spans="6:6" x14ac:dyDescent="0.3">
      <c r="F429" s="4"/>
    </row>
    <row r="430" spans="6:6" x14ac:dyDescent="0.3">
      <c r="F430" s="4"/>
    </row>
    <row r="431" spans="6:6" x14ac:dyDescent="0.3">
      <c r="F431" s="4"/>
    </row>
    <row r="432" spans="6:6" x14ac:dyDescent="0.3">
      <c r="F432" s="4"/>
    </row>
    <row r="433" spans="6:6" x14ac:dyDescent="0.3">
      <c r="F433" s="4"/>
    </row>
    <row r="434" spans="6:6" x14ac:dyDescent="0.3">
      <c r="F434" s="4"/>
    </row>
    <row r="435" spans="6:6" x14ac:dyDescent="0.3">
      <c r="F435" s="4"/>
    </row>
    <row r="436" spans="6:6" x14ac:dyDescent="0.3">
      <c r="F436" s="4"/>
    </row>
    <row r="437" spans="6:6" x14ac:dyDescent="0.3">
      <c r="F437" s="4"/>
    </row>
    <row r="438" spans="6:6" x14ac:dyDescent="0.3">
      <c r="F438" s="4"/>
    </row>
    <row r="439" spans="6:6" x14ac:dyDescent="0.3">
      <c r="F439" s="4"/>
    </row>
    <row r="440" spans="6:6" x14ac:dyDescent="0.3">
      <c r="F440" s="4"/>
    </row>
    <row r="441" spans="6:6" x14ac:dyDescent="0.3">
      <c r="F441" s="4"/>
    </row>
    <row r="442" spans="6:6" x14ac:dyDescent="0.3">
      <c r="F442" s="4"/>
    </row>
    <row r="443" spans="6:6" x14ac:dyDescent="0.3">
      <c r="F443" s="4"/>
    </row>
    <row r="444" spans="6:6" x14ac:dyDescent="0.3">
      <c r="F444" s="4"/>
    </row>
    <row r="445" spans="6:6" x14ac:dyDescent="0.3">
      <c r="F445" s="4"/>
    </row>
    <row r="446" spans="6:6" x14ac:dyDescent="0.3">
      <c r="F446" s="4"/>
    </row>
    <row r="447" spans="6:6" x14ac:dyDescent="0.3">
      <c r="F447" s="4"/>
    </row>
    <row r="448" spans="6:6" x14ac:dyDescent="0.3">
      <c r="F448" s="4"/>
    </row>
    <row r="449" spans="6:6" x14ac:dyDescent="0.3">
      <c r="F449" s="4"/>
    </row>
    <row r="450" spans="6:6" x14ac:dyDescent="0.3">
      <c r="F450" s="4"/>
    </row>
    <row r="451" spans="6:6" x14ac:dyDescent="0.3">
      <c r="F451" s="4"/>
    </row>
    <row r="452" spans="6:6" x14ac:dyDescent="0.3">
      <c r="F452" s="4"/>
    </row>
    <row r="453" spans="6:6" x14ac:dyDescent="0.3">
      <c r="F453" s="4"/>
    </row>
    <row r="454" spans="6:6" x14ac:dyDescent="0.3">
      <c r="F454" s="4"/>
    </row>
    <row r="455" spans="6:6" x14ac:dyDescent="0.3">
      <c r="F455" s="4"/>
    </row>
    <row r="456" spans="6:6" x14ac:dyDescent="0.3">
      <c r="F456" s="4"/>
    </row>
    <row r="457" spans="6:6" x14ac:dyDescent="0.3">
      <c r="F457" s="4"/>
    </row>
    <row r="458" spans="6:6" x14ac:dyDescent="0.3">
      <c r="F458" s="4"/>
    </row>
    <row r="459" spans="6:6" x14ac:dyDescent="0.3">
      <c r="F459" s="4"/>
    </row>
    <row r="460" spans="6:6" x14ac:dyDescent="0.3">
      <c r="F460" s="4"/>
    </row>
    <row r="461" spans="6:6" x14ac:dyDescent="0.3">
      <c r="F461" s="4"/>
    </row>
    <row r="462" spans="6:6" x14ac:dyDescent="0.3">
      <c r="F462" s="4"/>
    </row>
    <row r="463" spans="6:6" x14ac:dyDescent="0.3">
      <c r="F463" s="4"/>
    </row>
    <row r="464" spans="6:6" x14ac:dyDescent="0.3">
      <c r="F464" s="4"/>
    </row>
    <row r="465" spans="6:6" x14ac:dyDescent="0.3">
      <c r="F465" s="4"/>
    </row>
    <row r="466" spans="6:6" x14ac:dyDescent="0.3">
      <c r="F466" s="4"/>
    </row>
    <row r="467" spans="6:6" x14ac:dyDescent="0.3">
      <c r="F467" s="4"/>
    </row>
    <row r="468" spans="6:6" x14ac:dyDescent="0.3">
      <c r="F468" s="4"/>
    </row>
    <row r="469" spans="6:6" x14ac:dyDescent="0.3">
      <c r="F469" s="4"/>
    </row>
    <row r="470" spans="6:6" x14ac:dyDescent="0.3">
      <c r="F470" s="4"/>
    </row>
    <row r="471" spans="6:6" x14ac:dyDescent="0.3">
      <c r="F471" s="4"/>
    </row>
    <row r="472" spans="6:6" x14ac:dyDescent="0.3">
      <c r="F472" s="4"/>
    </row>
    <row r="473" spans="6:6" x14ac:dyDescent="0.3">
      <c r="F473" s="4"/>
    </row>
    <row r="474" spans="6:6" x14ac:dyDescent="0.3">
      <c r="F474" s="4"/>
    </row>
    <row r="475" spans="6:6" x14ac:dyDescent="0.3">
      <c r="F475" s="4"/>
    </row>
    <row r="476" spans="6:6" x14ac:dyDescent="0.3">
      <c r="F476" s="4"/>
    </row>
    <row r="477" spans="6:6" x14ac:dyDescent="0.3">
      <c r="F477" s="4"/>
    </row>
    <row r="478" spans="6:6" x14ac:dyDescent="0.3">
      <c r="F478" s="4"/>
    </row>
    <row r="479" spans="6:6" x14ac:dyDescent="0.3">
      <c r="F479" s="4"/>
    </row>
    <row r="480" spans="6:6" x14ac:dyDescent="0.3">
      <c r="F480" s="4"/>
    </row>
    <row r="481" spans="6:6" x14ac:dyDescent="0.3">
      <c r="F481" s="4"/>
    </row>
    <row r="482" spans="6:6" x14ac:dyDescent="0.3">
      <c r="F482" s="4"/>
    </row>
    <row r="483" spans="6:6" x14ac:dyDescent="0.3">
      <c r="F483" s="4"/>
    </row>
    <row r="484" spans="6:6" x14ac:dyDescent="0.3">
      <c r="F484" s="4"/>
    </row>
    <row r="485" spans="6:6" x14ac:dyDescent="0.3">
      <c r="F485" s="4"/>
    </row>
    <row r="486" spans="6:6" x14ac:dyDescent="0.3">
      <c r="F486" s="4"/>
    </row>
    <row r="487" spans="6:6" x14ac:dyDescent="0.3">
      <c r="F487" s="4"/>
    </row>
    <row r="488" spans="6:6" x14ac:dyDescent="0.3">
      <c r="F488" s="4"/>
    </row>
    <row r="489" spans="6:6" x14ac:dyDescent="0.3">
      <c r="F489" s="4"/>
    </row>
    <row r="490" spans="6:6" x14ac:dyDescent="0.3">
      <c r="F490" s="4"/>
    </row>
    <row r="491" spans="6:6" x14ac:dyDescent="0.3">
      <c r="F491" s="4"/>
    </row>
    <row r="492" spans="6:6" x14ac:dyDescent="0.3">
      <c r="F492" s="4"/>
    </row>
    <row r="493" spans="6:6" x14ac:dyDescent="0.3">
      <c r="F493" s="4"/>
    </row>
    <row r="494" spans="6:6" x14ac:dyDescent="0.3">
      <c r="F494" s="4"/>
    </row>
    <row r="495" spans="6:6" x14ac:dyDescent="0.3">
      <c r="F495" s="4"/>
    </row>
    <row r="496" spans="6:6" x14ac:dyDescent="0.3">
      <c r="F496" s="4"/>
    </row>
    <row r="497" spans="6:6" x14ac:dyDescent="0.3">
      <c r="F497" s="4"/>
    </row>
    <row r="498" spans="6:6" x14ac:dyDescent="0.3">
      <c r="F498" s="4"/>
    </row>
    <row r="499" spans="6:6" x14ac:dyDescent="0.3">
      <c r="F499" s="4"/>
    </row>
    <row r="500" spans="6:6" x14ac:dyDescent="0.3">
      <c r="F500" s="4"/>
    </row>
    <row r="501" spans="6:6" x14ac:dyDescent="0.3">
      <c r="F501" s="4"/>
    </row>
    <row r="502" spans="6:6" x14ac:dyDescent="0.3">
      <c r="F502" s="4"/>
    </row>
    <row r="503" spans="6:6" x14ac:dyDescent="0.3">
      <c r="F503" s="4"/>
    </row>
    <row r="504" spans="6:6" x14ac:dyDescent="0.3">
      <c r="F504" s="4"/>
    </row>
    <row r="505" spans="6:6" x14ac:dyDescent="0.3">
      <c r="F505" s="4"/>
    </row>
    <row r="506" spans="6:6" x14ac:dyDescent="0.3">
      <c r="F506" s="4"/>
    </row>
    <row r="507" spans="6:6" x14ac:dyDescent="0.3">
      <c r="F507" s="4"/>
    </row>
    <row r="508" spans="6:6" x14ac:dyDescent="0.3">
      <c r="F508" s="4"/>
    </row>
    <row r="509" spans="6:6" x14ac:dyDescent="0.3">
      <c r="F509" s="4"/>
    </row>
    <row r="510" spans="6:6" x14ac:dyDescent="0.3">
      <c r="F510" s="4"/>
    </row>
    <row r="511" spans="6:6" x14ac:dyDescent="0.3">
      <c r="F511" s="4"/>
    </row>
    <row r="512" spans="6:6" x14ac:dyDescent="0.3">
      <c r="F512" s="4"/>
    </row>
    <row r="513" spans="6:6" x14ac:dyDescent="0.3">
      <c r="F513" s="4"/>
    </row>
    <row r="514" spans="6:6" x14ac:dyDescent="0.3">
      <c r="F514" s="4"/>
    </row>
    <row r="515" spans="6:6" x14ac:dyDescent="0.3">
      <c r="F515" s="4"/>
    </row>
    <row r="516" spans="6:6" x14ac:dyDescent="0.3">
      <c r="F516" s="4"/>
    </row>
    <row r="517" spans="6:6" x14ac:dyDescent="0.3">
      <c r="F517" s="4"/>
    </row>
    <row r="518" spans="6:6" x14ac:dyDescent="0.3">
      <c r="F518" s="4"/>
    </row>
    <row r="519" spans="6:6" x14ac:dyDescent="0.3">
      <c r="F519" s="4"/>
    </row>
    <row r="520" spans="6:6" x14ac:dyDescent="0.3">
      <c r="F520" s="4"/>
    </row>
    <row r="521" spans="6:6" x14ac:dyDescent="0.3">
      <c r="F521" s="4"/>
    </row>
    <row r="522" spans="6:6" x14ac:dyDescent="0.3">
      <c r="F522" s="4"/>
    </row>
    <row r="523" spans="6:6" x14ac:dyDescent="0.3">
      <c r="F523" s="4"/>
    </row>
    <row r="524" spans="6:6" x14ac:dyDescent="0.3">
      <c r="F524" s="4"/>
    </row>
    <row r="525" spans="6:6" x14ac:dyDescent="0.3">
      <c r="F525" s="4"/>
    </row>
    <row r="526" spans="6:6" x14ac:dyDescent="0.3">
      <c r="F526" s="4"/>
    </row>
    <row r="527" spans="6:6" x14ac:dyDescent="0.3">
      <c r="F527" s="4"/>
    </row>
    <row r="528" spans="6:6" x14ac:dyDescent="0.3">
      <c r="F528" s="4"/>
    </row>
    <row r="529" spans="6:6" x14ac:dyDescent="0.3">
      <c r="F529" s="4"/>
    </row>
    <row r="530" spans="6:6" x14ac:dyDescent="0.3">
      <c r="F530" s="4"/>
    </row>
    <row r="531" spans="6:6" x14ac:dyDescent="0.3">
      <c r="F531" s="4"/>
    </row>
    <row r="532" spans="6:6" x14ac:dyDescent="0.3">
      <c r="F532" s="4"/>
    </row>
    <row r="533" spans="6:6" x14ac:dyDescent="0.3">
      <c r="F533" s="4"/>
    </row>
    <row r="534" spans="6:6" x14ac:dyDescent="0.3">
      <c r="F534" s="4"/>
    </row>
    <row r="535" spans="6:6" x14ac:dyDescent="0.3">
      <c r="F535" s="4"/>
    </row>
    <row r="536" spans="6:6" x14ac:dyDescent="0.3">
      <c r="F536" s="4"/>
    </row>
    <row r="537" spans="6:6" x14ac:dyDescent="0.3">
      <c r="F537" s="4"/>
    </row>
    <row r="538" spans="6:6" x14ac:dyDescent="0.3">
      <c r="F538" s="4"/>
    </row>
    <row r="539" spans="6:6" x14ac:dyDescent="0.3">
      <c r="F539" s="4"/>
    </row>
    <row r="540" spans="6:6" x14ac:dyDescent="0.3">
      <c r="F540" s="4"/>
    </row>
    <row r="541" spans="6:6" x14ac:dyDescent="0.3">
      <c r="F541" s="4"/>
    </row>
    <row r="542" spans="6:6" x14ac:dyDescent="0.3">
      <c r="F542" s="4"/>
    </row>
    <row r="543" spans="6:6" x14ac:dyDescent="0.3">
      <c r="F543" s="4"/>
    </row>
    <row r="544" spans="6:6" x14ac:dyDescent="0.3">
      <c r="F544" s="4"/>
    </row>
    <row r="545" spans="6:6" x14ac:dyDescent="0.3">
      <c r="F545" s="4"/>
    </row>
    <row r="546" spans="6:6" x14ac:dyDescent="0.3">
      <c r="F546" s="4"/>
    </row>
    <row r="547" spans="6:6" x14ac:dyDescent="0.3">
      <c r="F547" s="4"/>
    </row>
    <row r="548" spans="6:6" x14ac:dyDescent="0.3">
      <c r="F548" s="4"/>
    </row>
    <row r="549" spans="6:6" x14ac:dyDescent="0.3">
      <c r="F549" s="4"/>
    </row>
    <row r="550" spans="6:6" x14ac:dyDescent="0.3">
      <c r="F550" s="4"/>
    </row>
    <row r="551" spans="6:6" x14ac:dyDescent="0.3">
      <c r="F551" s="4"/>
    </row>
    <row r="552" spans="6:6" x14ac:dyDescent="0.3">
      <c r="F552" s="4"/>
    </row>
    <row r="553" spans="6:6" x14ac:dyDescent="0.3">
      <c r="F553" s="4"/>
    </row>
    <row r="554" spans="6:6" x14ac:dyDescent="0.3">
      <c r="F554" s="4"/>
    </row>
    <row r="555" spans="6:6" x14ac:dyDescent="0.3">
      <c r="F555" s="4"/>
    </row>
    <row r="556" spans="6:6" x14ac:dyDescent="0.3">
      <c r="F556" s="4"/>
    </row>
    <row r="557" spans="6:6" x14ac:dyDescent="0.3">
      <c r="F557" s="4"/>
    </row>
    <row r="558" spans="6:6" x14ac:dyDescent="0.3">
      <c r="F558" s="4"/>
    </row>
    <row r="559" spans="6:6" x14ac:dyDescent="0.3">
      <c r="F559" s="4"/>
    </row>
    <row r="560" spans="6:6" x14ac:dyDescent="0.3">
      <c r="F560" s="4"/>
    </row>
    <row r="561" spans="6:6" x14ac:dyDescent="0.3">
      <c r="F561" s="4"/>
    </row>
    <row r="562" spans="6:6" x14ac:dyDescent="0.3">
      <c r="F562" s="4"/>
    </row>
    <row r="563" spans="6:6" x14ac:dyDescent="0.3">
      <c r="F563" s="4"/>
    </row>
    <row r="564" spans="6:6" x14ac:dyDescent="0.3">
      <c r="F564" s="4"/>
    </row>
    <row r="565" spans="6:6" x14ac:dyDescent="0.3">
      <c r="F565" s="4"/>
    </row>
    <row r="566" spans="6:6" x14ac:dyDescent="0.3">
      <c r="F566" s="4"/>
    </row>
    <row r="567" spans="6:6" x14ac:dyDescent="0.3">
      <c r="F567" s="4"/>
    </row>
    <row r="568" spans="6:6" x14ac:dyDescent="0.3">
      <c r="F568" s="4"/>
    </row>
    <row r="569" spans="6:6" x14ac:dyDescent="0.3">
      <c r="F569" s="4"/>
    </row>
    <row r="570" spans="6:6" x14ac:dyDescent="0.3">
      <c r="F570" s="4"/>
    </row>
    <row r="571" spans="6:6" x14ac:dyDescent="0.3">
      <c r="F571" s="4"/>
    </row>
    <row r="572" spans="6:6" x14ac:dyDescent="0.3">
      <c r="F572" s="4"/>
    </row>
    <row r="573" spans="6:6" x14ac:dyDescent="0.3">
      <c r="F573" s="4"/>
    </row>
    <row r="574" spans="6:6" x14ac:dyDescent="0.3">
      <c r="F574" s="4"/>
    </row>
    <row r="575" spans="6:6" x14ac:dyDescent="0.3">
      <c r="F575" s="4"/>
    </row>
    <row r="576" spans="6:6" x14ac:dyDescent="0.3">
      <c r="F576" s="4"/>
    </row>
    <row r="577" spans="6:6" x14ac:dyDescent="0.3">
      <c r="F577" s="4"/>
    </row>
    <row r="578" spans="6:6" x14ac:dyDescent="0.3">
      <c r="F578" s="4"/>
    </row>
    <row r="579" spans="6:6" x14ac:dyDescent="0.3">
      <c r="F579" s="4"/>
    </row>
    <row r="580" spans="6:6" x14ac:dyDescent="0.3">
      <c r="F580" s="4"/>
    </row>
    <row r="581" spans="6:6" x14ac:dyDescent="0.3">
      <c r="F581" s="4"/>
    </row>
    <row r="582" spans="6:6" x14ac:dyDescent="0.3">
      <c r="F582" s="4"/>
    </row>
    <row r="583" spans="6:6" x14ac:dyDescent="0.3">
      <c r="F583" s="4"/>
    </row>
    <row r="584" spans="6:6" x14ac:dyDescent="0.3">
      <c r="F584" s="4"/>
    </row>
    <row r="585" spans="6:6" x14ac:dyDescent="0.3">
      <c r="F585" s="4"/>
    </row>
    <row r="586" spans="6:6" x14ac:dyDescent="0.3">
      <c r="F586" s="4"/>
    </row>
    <row r="587" spans="6:6" x14ac:dyDescent="0.3">
      <c r="F587" s="4"/>
    </row>
    <row r="588" spans="6:6" x14ac:dyDescent="0.3">
      <c r="F588" s="4"/>
    </row>
    <row r="589" spans="6:6" x14ac:dyDescent="0.3">
      <c r="F589" s="4"/>
    </row>
    <row r="590" spans="6:6" x14ac:dyDescent="0.3">
      <c r="F590" s="4"/>
    </row>
    <row r="591" spans="6:6" x14ac:dyDescent="0.3">
      <c r="F591" s="4"/>
    </row>
    <row r="592" spans="6:6" x14ac:dyDescent="0.3">
      <c r="F592" s="4"/>
    </row>
    <row r="593" spans="6:6" x14ac:dyDescent="0.3">
      <c r="F593" s="4"/>
    </row>
    <row r="594" spans="6:6" x14ac:dyDescent="0.3">
      <c r="F594" s="4"/>
    </row>
    <row r="595" spans="6:6" x14ac:dyDescent="0.3">
      <c r="F595" s="4"/>
    </row>
    <row r="596" spans="6:6" x14ac:dyDescent="0.3">
      <c r="F596" s="4"/>
    </row>
    <row r="597" spans="6:6" x14ac:dyDescent="0.3">
      <c r="F597" s="4"/>
    </row>
    <row r="598" spans="6:6" x14ac:dyDescent="0.3">
      <c r="F598" s="4"/>
    </row>
    <row r="599" spans="6:6" x14ac:dyDescent="0.3">
      <c r="F599" s="4"/>
    </row>
    <row r="600" spans="6:6" x14ac:dyDescent="0.3">
      <c r="F600" s="4"/>
    </row>
    <row r="601" spans="6:6" x14ac:dyDescent="0.3">
      <c r="F601" s="4"/>
    </row>
    <row r="602" spans="6:6" x14ac:dyDescent="0.3">
      <c r="F602" s="4"/>
    </row>
    <row r="603" spans="6:6" x14ac:dyDescent="0.3">
      <c r="F603" s="4"/>
    </row>
    <row r="604" spans="6:6" x14ac:dyDescent="0.3">
      <c r="F604" s="4"/>
    </row>
    <row r="605" spans="6:6" x14ac:dyDescent="0.3">
      <c r="F605" s="4"/>
    </row>
    <row r="606" spans="6:6" x14ac:dyDescent="0.3">
      <c r="F606" s="4"/>
    </row>
    <row r="607" spans="6:6" x14ac:dyDescent="0.3">
      <c r="F607" s="4"/>
    </row>
    <row r="608" spans="6:6" x14ac:dyDescent="0.3">
      <c r="F608" s="4"/>
    </row>
    <row r="609" spans="6:6" x14ac:dyDescent="0.3">
      <c r="F609" s="4"/>
    </row>
    <row r="610" spans="6:6" x14ac:dyDescent="0.3">
      <c r="F610" s="4"/>
    </row>
    <row r="611" spans="6:6" x14ac:dyDescent="0.3">
      <c r="F611" s="4"/>
    </row>
    <row r="612" spans="6:6" x14ac:dyDescent="0.3">
      <c r="F612" s="4"/>
    </row>
    <row r="613" spans="6:6" x14ac:dyDescent="0.3">
      <c r="F613" s="4"/>
    </row>
    <row r="614" spans="6:6" x14ac:dyDescent="0.3">
      <c r="F614" s="4"/>
    </row>
    <row r="615" spans="6:6" x14ac:dyDescent="0.3">
      <c r="F615" s="4"/>
    </row>
    <row r="616" spans="6:6" x14ac:dyDescent="0.3">
      <c r="F616" s="4"/>
    </row>
    <row r="617" spans="6:6" x14ac:dyDescent="0.3">
      <c r="F617" s="4"/>
    </row>
    <row r="618" spans="6:6" x14ac:dyDescent="0.3">
      <c r="F618" s="4"/>
    </row>
    <row r="619" spans="6:6" x14ac:dyDescent="0.3">
      <c r="F619" s="4"/>
    </row>
    <row r="620" spans="6:6" x14ac:dyDescent="0.3">
      <c r="F620" s="4"/>
    </row>
    <row r="621" spans="6:6" x14ac:dyDescent="0.3">
      <c r="F621" s="4"/>
    </row>
    <row r="622" spans="6:6" x14ac:dyDescent="0.3">
      <c r="F622" s="4"/>
    </row>
    <row r="623" spans="6:6" x14ac:dyDescent="0.3">
      <c r="F623" s="4"/>
    </row>
    <row r="624" spans="6:6" x14ac:dyDescent="0.3">
      <c r="F624" s="4"/>
    </row>
    <row r="625" spans="6:6" x14ac:dyDescent="0.3">
      <c r="F625" s="4"/>
    </row>
    <row r="626" spans="6:6" x14ac:dyDescent="0.3">
      <c r="F626" s="4"/>
    </row>
    <row r="627" spans="6:6" x14ac:dyDescent="0.3">
      <c r="F627" s="4"/>
    </row>
    <row r="628" spans="6:6" x14ac:dyDescent="0.3">
      <c r="F628" s="4"/>
    </row>
    <row r="629" spans="6:6" x14ac:dyDescent="0.3">
      <c r="F629" s="4"/>
    </row>
    <row r="630" spans="6:6" x14ac:dyDescent="0.3">
      <c r="F630" s="4"/>
    </row>
    <row r="631" spans="6:6" x14ac:dyDescent="0.3">
      <c r="F631" s="4"/>
    </row>
    <row r="632" spans="6:6" x14ac:dyDescent="0.3">
      <c r="F632" s="4"/>
    </row>
    <row r="633" spans="6:6" x14ac:dyDescent="0.3">
      <c r="F633" s="4"/>
    </row>
    <row r="634" spans="6:6" x14ac:dyDescent="0.3">
      <c r="F634" s="4"/>
    </row>
    <row r="635" spans="6:6" x14ac:dyDescent="0.3">
      <c r="F635" s="4"/>
    </row>
    <row r="636" spans="6:6" x14ac:dyDescent="0.3">
      <c r="F636" s="4"/>
    </row>
    <row r="637" spans="6:6" x14ac:dyDescent="0.3">
      <c r="F637" s="4"/>
    </row>
    <row r="638" spans="6:6" x14ac:dyDescent="0.3">
      <c r="F638" s="4"/>
    </row>
    <row r="639" spans="6:6" x14ac:dyDescent="0.3">
      <c r="F639" s="4"/>
    </row>
    <row r="640" spans="6:6" x14ac:dyDescent="0.3">
      <c r="F640" s="4"/>
    </row>
    <row r="641" spans="6:6" x14ac:dyDescent="0.3">
      <c r="F641" s="4"/>
    </row>
    <row r="642" spans="6:6" x14ac:dyDescent="0.3">
      <c r="F642" s="4"/>
    </row>
    <row r="643" spans="6:6" x14ac:dyDescent="0.3">
      <c r="F643" s="4"/>
    </row>
    <row r="644" spans="6:6" x14ac:dyDescent="0.3">
      <c r="F644" s="4"/>
    </row>
    <row r="645" spans="6:6" x14ac:dyDescent="0.3">
      <c r="F645" s="4"/>
    </row>
    <row r="646" spans="6:6" x14ac:dyDescent="0.3">
      <c r="F646" s="4"/>
    </row>
    <row r="647" spans="6:6" x14ac:dyDescent="0.3">
      <c r="F647" s="4"/>
    </row>
    <row r="648" spans="6:6" x14ac:dyDescent="0.3">
      <c r="F648" s="4"/>
    </row>
    <row r="649" spans="6:6" x14ac:dyDescent="0.3">
      <c r="F649" s="4"/>
    </row>
    <row r="650" spans="6:6" x14ac:dyDescent="0.3">
      <c r="F650" s="4"/>
    </row>
    <row r="651" spans="6:6" x14ac:dyDescent="0.3">
      <c r="F651" s="4"/>
    </row>
    <row r="652" spans="6:6" x14ac:dyDescent="0.3">
      <c r="F652" s="4"/>
    </row>
    <row r="653" spans="6:6" x14ac:dyDescent="0.3">
      <c r="F653" s="4"/>
    </row>
    <row r="654" spans="6:6" x14ac:dyDescent="0.3">
      <c r="F654" s="4"/>
    </row>
    <row r="655" spans="6:6" x14ac:dyDescent="0.3">
      <c r="F655" s="4"/>
    </row>
    <row r="656" spans="6:6" x14ac:dyDescent="0.3">
      <c r="F656" s="4"/>
    </row>
    <row r="657" spans="6:6" x14ac:dyDescent="0.3">
      <c r="F657" s="4"/>
    </row>
    <row r="658" spans="6:6" x14ac:dyDescent="0.3">
      <c r="F658" s="4"/>
    </row>
    <row r="659" spans="6:6" x14ac:dyDescent="0.3">
      <c r="F659" s="4"/>
    </row>
    <row r="660" spans="6:6" x14ac:dyDescent="0.3">
      <c r="F660" s="4"/>
    </row>
    <row r="661" spans="6:6" x14ac:dyDescent="0.3">
      <c r="F661" s="4"/>
    </row>
    <row r="662" spans="6:6" x14ac:dyDescent="0.3">
      <c r="F662" s="4"/>
    </row>
    <row r="663" spans="6:6" x14ac:dyDescent="0.3">
      <c r="F663" s="4"/>
    </row>
    <row r="664" spans="6:6" x14ac:dyDescent="0.3">
      <c r="F664" s="4"/>
    </row>
    <row r="665" spans="6:6" x14ac:dyDescent="0.3">
      <c r="F665" s="4"/>
    </row>
    <row r="666" spans="6:6" x14ac:dyDescent="0.3">
      <c r="F666" s="4"/>
    </row>
    <row r="667" spans="6:6" x14ac:dyDescent="0.3">
      <c r="F667" s="4"/>
    </row>
    <row r="668" spans="6:6" x14ac:dyDescent="0.3">
      <c r="F668" s="4"/>
    </row>
    <row r="669" spans="6:6" x14ac:dyDescent="0.3">
      <c r="F669" s="4"/>
    </row>
    <row r="670" spans="6:6" x14ac:dyDescent="0.3">
      <c r="F670" s="4"/>
    </row>
    <row r="671" spans="6:6" x14ac:dyDescent="0.3">
      <c r="F671" s="4"/>
    </row>
    <row r="672" spans="6:6" x14ac:dyDescent="0.3">
      <c r="F672" s="4"/>
    </row>
    <row r="673" spans="6:6" x14ac:dyDescent="0.3">
      <c r="F673" s="4"/>
    </row>
  </sheetData>
  <mergeCells count="4">
    <mergeCell ref="A1:B1"/>
    <mergeCell ref="A2:B2"/>
    <mergeCell ref="D1:E1"/>
    <mergeCell ref="D2: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rgb="FF00B050"/>
  </sheetPr>
  <dimension ref="A1:F623"/>
  <sheetViews>
    <sheetView topLeftCell="A100" zoomScale="244" zoomScaleNormal="244" workbookViewId="0">
      <selection activeCell="E103" sqref="E103"/>
    </sheetView>
  </sheetViews>
  <sheetFormatPr defaultRowHeight="15.6" x14ac:dyDescent="0.3"/>
  <cols>
    <col min="1" max="1" width="7.109375" style="115" customWidth="1"/>
    <col min="2" max="2" width="6.33203125" style="115" customWidth="1"/>
    <col min="3" max="3" width="4.88671875" style="79" customWidth="1"/>
    <col min="4" max="4" width="7.109375" style="116" customWidth="1"/>
    <col min="5" max="5" width="5.33203125" style="116" customWidth="1"/>
    <col min="6" max="6" width="2.88671875" customWidth="1"/>
  </cols>
  <sheetData>
    <row r="1" spans="1:6" ht="15" customHeight="1" x14ac:dyDescent="0.3">
      <c r="A1" s="583" t="s">
        <v>84</v>
      </c>
      <c r="B1" s="583"/>
      <c r="C1" s="69"/>
      <c r="D1" s="566" t="s">
        <v>85</v>
      </c>
      <c r="E1" s="567"/>
    </row>
    <row r="2" spans="1:6" ht="15" customHeight="1" x14ac:dyDescent="0.3">
      <c r="A2" s="200" t="s">
        <v>94</v>
      </c>
      <c r="B2" s="201" t="s">
        <v>95</v>
      </c>
      <c r="C2" s="69"/>
      <c r="D2" s="584" t="s">
        <v>86</v>
      </c>
      <c r="E2" s="585"/>
    </row>
    <row r="3" spans="1:6" x14ac:dyDescent="0.3">
      <c r="A3" s="101">
        <v>100</v>
      </c>
      <c r="B3" s="102">
        <v>112</v>
      </c>
      <c r="C3" s="103"/>
      <c r="D3" s="104">
        <v>100</v>
      </c>
      <c r="E3" s="102">
        <v>112</v>
      </c>
      <c r="F3" s="4"/>
    </row>
    <row r="4" spans="1:6" x14ac:dyDescent="0.3">
      <c r="A4" s="106">
        <v>99</v>
      </c>
      <c r="B4" s="106">
        <v>110</v>
      </c>
      <c r="C4" s="107"/>
      <c r="D4" s="108">
        <v>99</v>
      </c>
      <c r="E4" s="106">
        <v>110</v>
      </c>
      <c r="F4" s="4"/>
    </row>
    <row r="5" spans="1:6" x14ac:dyDescent="0.3">
      <c r="A5" s="101">
        <v>98</v>
      </c>
      <c r="B5" s="106">
        <v>108</v>
      </c>
      <c r="C5" s="107"/>
      <c r="D5" s="104">
        <v>98</v>
      </c>
      <c r="E5" s="106">
        <v>108</v>
      </c>
      <c r="F5" s="4"/>
    </row>
    <row r="6" spans="1:6" x14ac:dyDescent="0.3">
      <c r="A6" s="106">
        <v>97</v>
      </c>
      <c r="B6" s="106">
        <v>106</v>
      </c>
      <c r="C6" s="107"/>
      <c r="D6" s="108">
        <v>97</v>
      </c>
      <c r="E6" s="106">
        <v>106</v>
      </c>
      <c r="F6" s="4"/>
    </row>
    <row r="7" spans="1:6" x14ac:dyDescent="0.3">
      <c r="A7" s="101">
        <v>96</v>
      </c>
      <c r="B7" s="43">
        <v>104</v>
      </c>
      <c r="C7" s="107"/>
      <c r="D7" s="104">
        <v>96</v>
      </c>
      <c r="E7" s="43">
        <v>104</v>
      </c>
      <c r="F7" s="4"/>
    </row>
    <row r="8" spans="1:6" x14ac:dyDescent="0.3">
      <c r="A8" s="106">
        <v>95</v>
      </c>
      <c r="B8" s="43">
        <v>102</v>
      </c>
      <c r="C8" s="107"/>
      <c r="D8" s="108">
        <v>95</v>
      </c>
      <c r="E8" s="43">
        <v>102</v>
      </c>
      <c r="F8" s="4"/>
    </row>
    <row r="9" spans="1:6" x14ac:dyDescent="0.3">
      <c r="A9" s="101">
        <v>94</v>
      </c>
      <c r="B9" s="43">
        <v>100</v>
      </c>
      <c r="C9" s="107"/>
      <c r="D9" s="104">
        <v>94</v>
      </c>
      <c r="E9" s="43">
        <v>100</v>
      </c>
      <c r="F9" s="4"/>
    </row>
    <row r="10" spans="1:6" x14ac:dyDescent="0.3">
      <c r="A10" s="106">
        <v>93</v>
      </c>
      <c r="B10" s="43">
        <v>98</v>
      </c>
      <c r="C10" s="107"/>
      <c r="D10" s="108">
        <v>93</v>
      </c>
      <c r="E10" s="43">
        <v>98</v>
      </c>
      <c r="F10" s="4"/>
    </row>
    <row r="11" spans="1:6" x14ac:dyDescent="0.3">
      <c r="A11" s="101">
        <v>92</v>
      </c>
      <c r="B11" s="43">
        <v>96</v>
      </c>
      <c r="C11" s="107"/>
      <c r="D11" s="104">
        <v>92</v>
      </c>
      <c r="E11" s="43">
        <v>96</v>
      </c>
      <c r="F11" s="4"/>
    </row>
    <row r="12" spans="1:6" x14ac:dyDescent="0.3">
      <c r="A12" s="106">
        <v>91</v>
      </c>
      <c r="B12" s="43">
        <v>94</v>
      </c>
      <c r="C12" s="107"/>
      <c r="D12" s="108">
        <v>91</v>
      </c>
      <c r="E12" s="43">
        <v>94</v>
      </c>
      <c r="F12" s="4"/>
    </row>
    <row r="13" spans="1:6" x14ac:dyDescent="0.3">
      <c r="A13" s="101">
        <v>90</v>
      </c>
      <c r="B13" s="43">
        <v>92</v>
      </c>
      <c r="C13" s="107"/>
      <c r="D13" s="104">
        <v>90</v>
      </c>
      <c r="E13" s="43">
        <v>92</v>
      </c>
      <c r="F13" s="4"/>
    </row>
    <row r="14" spans="1:6" x14ac:dyDescent="0.3">
      <c r="A14" s="106">
        <v>89</v>
      </c>
      <c r="B14" s="43">
        <v>90</v>
      </c>
      <c r="C14" s="107"/>
      <c r="D14" s="108">
        <v>89</v>
      </c>
      <c r="E14" s="43">
        <v>90</v>
      </c>
      <c r="F14" s="4"/>
    </row>
    <row r="15" spans="1:6" x14ac:dyDescent="0.3">
      <c r="A15" s="101">
        <v>88</v>
      </c>
      <c r="B15" s="43">
        <v>88</v>
      </c>
      <c r="C15" s="107"/>
      <c r="D15" s="104">
        <v>88</v>
      </c>
      <c r="E15" s="43">
        <v>88</v>
      </c>
      <c r="F15" s="4"/>
    </row>
    <row r="16" spans="1:6" x14ac:dyDescent="0.3">
      <c r="A16" s="106">
        <v>87</v>
      </c>
      <c r="B16" s="43">
        <v>87</v>
      </c>
      <c r="C16" s="107"/>
      <c r="D16" s="108">
        <v>87</v>
      </c>
      <c r="E16" s="43">
        <v>87</v>
      </c>
      <c r="F16" s="4"/>
    </row>
    <row r="17" spans="1:6" x14ac:dyDescent="0.3">
      <c r="A17" s="101">
        <v>86</v>
      </c>
      <c r="B17" s="43">
        <v>86</v>
      </c>
      <c r="C17" s="107"/>
      <c r="D17" s="104">
        <v>86</v>
      </c>
      <c r="E17" s="43">
        <v>86</v>
      </c>
      <c r="F17" s="4"/>
    </row>
    <row r="18" spans="1:6" x14ac:dyDescent="0.3">
      <c r="A18" s="106">
        <v>85</v>
      </c>
      <c r="B18" s="43">
        <v>85</v>
      </c>
      <c r="C18" s="107"/>
      <c r="D18" s="108">
        <v>85</v>
      </c>
      <c r="E18" s="43">
        <v>85</v>
      </c>
      <c r="F18" s="4"/>
    </row>
    <row r="19" spans="1:6" x14ac:dyDescent="0.3">
      <c r="A19" s="101">
        <v>84</v>
      </c>
      <c r="B19" s="43">
        <v>84</v>
      </c>
      <c r="C19" s="107"/>
      <c r="D19" s="104">
        <v>84</v>
      </c>
      <c r="E19" s="43">
        <v>84</v>
      </c>
      <c r="F19" s="4"/>
    </row>
    <row r="20" spans="1:6" x14ac:dyDescent="0.3">
      <c r="A20" s="106">
        <v>83</v>
      </c>
      <c r="B20" s="43">
        <v>83</v>
      </c>
      <c r="C20" s="107"/>
      <c r="D20" s="108">
        <v>83</v>
      </c>
      <c r="E20" s="43">
        <v>83</v>
      </c>
      <c r="F20" s="4"/>
    </row>
    <row r="21" spans="1:6" x14ac:dyDescent="0.3">
      <c r="A21" s="101">
        <v>82</v>
      </c>
      <c r="B21" s="43">
        <v>82</v>
      </c>
      <c r="C21" s="107"/>
      <c r="D21" s="104">
        <v>82</v>
      </c>
      <c r="E21" s="43">
        <v>82</v>
      </c>
      <c r="F21" s="4"/>
    </row>
    <row r="22" spans="1:6" x14ac:dyDescent="0.3">
      <c r="A22" s="106">
        <v>81</v>
      </c>
      <c r="B22" s="43">
        <v>81</v>
      </c>
      <c r="C22" s="107"/>
      <c r="D22" s="108">
        <v>81</v>
      </c>
      <c r="E22" s="43">
        <v>81</v>
      </c>
      <c r="F22" s="4"/>
    </row>
    <row r="23" spans="1:6" x14ac:dyDescent="0.3">
      <c r="A23" s="101">
        <v>80</v>
      </c>
      <c r="B23" s="43">
        <v>80</v>
      </c>
      <c r="C23" s="107"/>
      <c r="D23" s="104">
        <v>80</v>
      </c>
      <c r="E23" s="43">
        <v>80</v>
      </c>
      <c r="F23" s="4"/>
    </row>
    <row r="24" spans="1:6" x14ac:dyDescent="0.3">
      <c r="A24" s="106">
        <v>79</v>
      </c>
      <c r="B24" s="43">
        <v>79</v>
      </c>
      <c r="C24" s="107"/>
      <c r="D24" s="108">
        <v>79</v>
      </c>
      <c r="E24" s="43">
        <v>79</v>
      </c>
      <c r="F24" s="4"/>
    </row>
    <row r="25" spans="1:6" x14ac:dyDescent="0.3">
      <c r="A25" s="101">
        <v>78</v>
      </c>
      <c r="B25" s="43">
        <v>78</v>
      </c>
      <c r="C25" s="107"/>
      <c r="D25" s="104">
        <v>78</v>
      </c>
      <c r="E25" s="43">
        <v>78</v>
      </c>
      <c r="F25" s="4"/>
    </row>
    <row r="26" spans="1:6" x14ac:dyDescent="0.3">
      <c r="A26" s="106">
        <v>77</v>
      </c>
      <c r="B26" s="43">
        <v>77</v>
      </c>
      <c r="C26" s="107"/>
      <c r="D26" s="108">
        <v>77</v>
      </c>
      <c r="E26" s="43">
        <v>77</v>
      </c>
      <c r="F26" s="4"/>
    </row>
    <row r="27" spans="1:6" x14ac:dyDescent="0.3">
      <c r="A27" s="101">
        <v>76</v>
      </c>
      <c r="B27" s="43">
        <v>76</v>
      </c>
      <c r="C27" s="107"/>
      <c r="D27" s="104">
        <v>76</v>
      </c>
      <c r="E27" s="43">
        <v>76</v>
      </c>
      <c r="F27" s="4"/>
    </row>
    <row r="28" spans="1:6" x14ac:dyDescent="0.3">
      <c r="A28" s="106">
        <v>75</v>
      </c>
      <c r="B28" s="43">
        <v>75</v>
      </c>
      <c r="C28" s="107"/>
      <c r="D28" s="108">
        <v>75</v>
      </c>
      <c r="E28" s="43">
        <v>75</v>
      </c>
      <c r="F28" s="4"/>
    </row>
    <row r="29" spans="1:6" x14ac:dyDescent="0.3">
      <c r="A29" s="101">
        <v>74</v>
      </c>
      <c r="B29" s="43">
        <v>74</v>
      </c>
      <c r="C29" s="107"/>
      <c r="D29" s="104">
        <v>74</v>
      </c>
      <c r="E29" s="43">
        <v>74</v>
      </c>
      <c r="F29" s="4"/>
    </row>
    <row r="30" spans="1:6" x14ac:dyDescent="0.3">
      <c r="A30" s="106">
        <v>73</v>
      </c>
      <c r="B30" s="43">
        <v>73</v>
      </c>
      <c r="C30" s="107"/>
      <c r="D30" s="108">
        <v>73</v>
      </c>
      <c r="E30" s="43">
        <v>73</v>
      </c>
      <c r="F30" s="4"/>
    </row>
    <row r="31" spans="1:6" x14ac:dyDescent="0.3">
      <c r="A31" s="101">
        <v>72</v>
      </c>
      <c r="B31" s="43">
        <v>72</v>
      </c>
      <c r="C31" s="107"/>
      <c r="D31" s="104">
        <v>72</v>
      </c>
      <c r="E31" s="43">
        <v>72</v>
      </c>
      <c r="F31" s="4"/>
    </row>
    <row r="32" spans="1:6" x14ac:dyDescent="0.3">
      <c r="A32" s="106">
        <v>71</v>
      </c>
      <c r="B32" s="43">
        <v>71</v>
      </c>
      <c r="C32" s="107"/>
      <c r="D32" s="108">
        <v>71</v>
      </c>
      <c r="E32" s="43">
        <v>71</v>
      </c>
      <c r="F32" s="4"/>
    </row>
    <row r="33" spans="1:6" x14ac:dyDescent="0.3">
      <c r="A33" s="101">
        <v>70</v>
      </c>
      <c r="B33" s="43">
        <v>70</v>
      </c>
      <c r="C33" s="107"/>
      <c r="D33" s="104">
        <v>70</v>
      </c>
      <c r="E33" s="43">
        <v>70</v>
      </c>
      <c r="F33" s="4"/>
    </row>
    <row r="34" spans="1:6" x14ac:dyDescent="0.3">
      <c r="A34" s="106">
        <v>69</v>
      </c>
      <c r="B34" s="43">
        <v>69</v>
      </c>
      <c r="C34" s="107"/>
      <c r="D34" s="108">
        <v>69</v>
      </c>
      <c r="E34" s="43">
        <v>69</v>
      </c>
      <c r="F34" s="4"/>
    </row>
    <row r="35" spans="1:6" x14ac:dyDescent="0.3">
      <c r="A35" s="101">
        <v>68</v>
      </c>
      <c r="B35" s="43">
        <v>68</v>
      </c>
      <c r="C35" s="107"/>
      <c r="D35" s="104">
        <v>68</v>
      </c>
      <c r="E35" s="43">
        <v>68</v>
      </c>
      <c r="F35" s="4"/>
    </row>
    <row r="36" spans="1:6" x14ac:dyDescent="0.3">
      <c r="A36" s="106">
        <v>67</v>
      </c>
      <c r="B36" s="43">
        <v>67</v>
      </c>
      <c r="C36" s="107"/>
      <c r="D36" s="108">
        <v>67</v>
      </c>
      <c r="E36" s="43">
        <v>67</v>
      </c>
      <c r="F36" s="4"/>
    </row>
    <row r="37" spans="1:6" x14ac:dyDescent="0.3">
      <c r="A37" s="101">
        <v>66</v>
      </c>
      <c r="B37" s="43">
        <v>66</v>
      </c>
      <c r="C37" s="107"/>
      <c r="D37" s="104">
        <v>66</v>
      </c>
      <c r="E37" s="43">
        <v>66</v>
      </c>
      <c r="F37" s="4"/>
    </row>
    <row r="38" spans="1:6" x14ac:dyDescent="0.3">
      <c r="A38" s="106">
        <v>65</v>
      </c>
      <c r="B38" s="43">
        <v>65</v>
      </c>
      <c r="C38" s="107"/>
      <c r="D38" s="108">
        <v>65</v>
      </c>
      <c r="E38" s="43">
        <v>65</v>
      </c>
      <c r="F38" s="4"/>
    </row>
    <row r="39" spans="1:6" x14ac:dyDescent="0.3">
      <c r="A39" s="101">
        <v>64</v>
      </c>
      <c r="B39" s="43">
        <v>64</v>
      </c>
      <c r="C39" s="107"/>
      <c r="D39" s="104">
        <v>64</v>
      </c>
      <c r="E39" s="43">
        <v>64</v>
      </c>
      <c r="F39" s="4"/>
    </row>
    <row r="40" spans="1:6" x14ac:dyDescent="0.3">
      <c r="A40" s="106">
        <v>63</v>
      </c>
      <c r="B40" s="43">
        <v>63</v>
      </c>
      <c r="C40" s="107"/>
      <c r="D40" s="108">
        <v>63</v>
      </c>
      <c r="E40" s="43">
        <v>63</v>
      </c>
      <c r="F40" s="4"/>
    </row>
    <row r="41" spans="1:6" x14ac:dyDescent="0.3">
      <c r="A41" s="101">
        <v>62</v>
      </c>
      <c r="B41" s="43">
        <v>62</v>
      </c>
      <c r="C41" s="107"/>
      <c r="D41" s="104">
        <v>62</v>
      </c>
      <c r="E41" s="43">
        <v>62</v>
      </c>
      <c r="F41" s="4"/>
    </row>
    <row r="42" spans="1:6" x14ac:dyDescent="0.3">
      <c r="A42" s="106">
        <v>61</v>
      </c>
      <c r="B42" s="43">
        <v>61</v>
      </c>
      <c r="C42" s="107"/>
      <c r="D42" s="108">
        <v>61</v>
      </c>
      <c r="E42" s="43">
        <v>61</v>
      </c>
      <c r="F42" s="4"/>
    </row>
    <row r="43" spans="1:6" x14ac:dyDescent="0.3">
      <c r="A43" s="101">
        <v>60</v>
      </c>
      <c r="B43" s="43">
        <v>60</v>
      </c>
      <c r="C43" s="107"/>
      <c r="D43" s="104">
        <v>60</v>
      </c>
      <c r="E43" s="43">
        <v>60</v>
      </c>
      <c r="F43" s="4"/>
    </row>
    <row r="44" spans="1:6" x14ac:dyDescent="0.3">
      <c r="A44" s="106">
        <v>59</v>
      </c>
      <c r="B44" s="43">
        <v>59</v>
      </c>
      <c r="C44" s="107"/>
      <c r="D44" s="108">
        <v>59</v>
      </c>
      <c r="E44" s="43">
        <v>59</v>
      </c>
      <c r="F44" s="4"/>
    </row>
    <row r="45" spans="1:6" x14ac:dyDescent="0.3">
      <c r="A45" s="101">
        <v>58</v>
      </c>
      <c r="B45" s="43">
        <v>58</v>
      </c>
      <c r="C45" s="107"/>
      <c r="D45" s="104">
        <v>58</v>
      </c>
      <c r="E45" s="43">
        <v>58</v>
      </c>
      <c r="F45" s="4"/>
    </row>
    <row r="46" spans="1:6" x14ac:dyDescent="0.3">
      <c r="A46" s="106">
        <v>57</v>
      </c>
      <c r="B46" s="43">
        <v>57</v>
      </c>
      <c r="C46" s="107"/>
      <c r="D46" s="108">
        <v>57</v>
      </c>
      <c r="E46" s="43">
        <v>57</v>
      </c>
      <c r="F46" s="4"/>
    </row>
    <row r="47" spans="1:6" x14ac:dyDescent="0.3">
      <c r="A47" s="101">
        <v>56</v>
      </c>
      <c r="B47" s="43">
        <v>56</v>
      </c>
      <c r="C47" s="107"/>
      <c r="D47" s="104">
        <v>56</v>
      </c>
      <c r="E47" s="43">
        <v>56</v>
      </c>
      <c r="F47" s="4"/>
    </row>
    <row r="48" spans="1:6" x14ac:dyDescent="0.3">
      <c r="A48" s="106">
        <v>55</v>
      </c>
      <c r="B48" s="43">
        <v>55</v>
      </c>
      <c r="C48" s="107"/>
      <c r="D48" s="108">
        <v>55</v>
      </c>
      <c r="E48" s="43">
        <v>55</v>
      </c>
      <c r="F48" s="4"/>
    </row>
    <row r="49" spans="1:6" x14ac:dyDescent="0.3">
      <c r="A49" s="101">
        <v>54</v>
      </c>
      <c r="B49" s="43">
        <v>54</v>
      </c>
      <c r="C49" s="107"/>
      <c r="D49" s="104">
        <v>54</v>
      </c>
      <c r="E49" s="43">
        <v>54</v>
      </c>
      <c r="F49" s="4"/>
    </row>
    <row r="50" spans="1:6" x14ac:dyDescent="0.3">
      <c r="A50" s="106">
        <v>53</v>
      </c>
      <c r="B50" s="43">
        <v>53</v>
      </c>
      <c r="C50" s="107"/>
      <c r="D50" s="108">
        <v>53</v>
      </c>
      <c r="E50" s="43">
        <v>53</v>
      </c>
      <c r="F50" s="4"/>
    </row>
    <row r="51" spans="1:6" x14ac:dyDescent="0.3">
      <c r="A51" s="101">
        <v>52</v>
      </c>
      <c r="B51" s="43">
        <v>52</v>
      </c>
      <c r="C51" s="107"/>
      <c r="D51" s="104">
        <v>52</v>
      </c>
      <c r="E51" s="43">
        <v>52</v>
      </c>
      <c r="F51" s="4"/>
    </row>
    <row r="52" spans="1:6" x14ac:dyDescent="0.3">
      <c r="A52" s="106">
        <v>51</v>
      </c>
      <c r="B52" s="43">
        <v>51</v>
      </c>
      <c r="C52" s="107"/>
      <c r="D52" s="108">
        <v>51</v>
      </c>
      <c r="E52" s="43">
        <v>51</v>
      </c>
      <c r="F52" s="4"/>
    </row>
    <row r="53" spans="1:6" x14ac:dyDescent="0.3">
      <c r="A53" s="101">
        <v>50</v>
      </c>
      <c r="B53" s="43">
        <v>50</v>
      </c>
      <c r="C53" s="111"/>
      <c r="D53" s="104">
        <v>50</v>
      </c>
      <c r="E53" s="43">
        <v>50</v>
      </c>
      <c r="F53" s="4"/>
    </row>
    <row r="54" spans="1:6" x14ac:dyDescent="0.3">
      <c r="A54" s="106">
        <v>49</v>
      </c>
      <c r="B54" s="43">
        <v>49</v>
      </c>
      <c r="C54" s="107"/>
      <c r="D54" s="108">
        <v>49</v>
      </c>
      <c r="E54" s="43">
        <v>49</v>
      </c>
      <c r="F54" s="4"/>
    </row>
    <row r="55" spans="1:6" x14ac:dyDescent="0.3">
      <c r="A55" s="101">
        <v>48</v>
      </c>
      <c r="B55" s="43">
        <v>48</v>
      </c>
      <c r="C55" s="107"/>
      <c r="D55" s="104">
        <v>48</v>
      </c>
      <c r="E55" s="43">
        <v>48</v>
      </c>
      <c r="F55" s="4"/>
    </row>
    <row r="56" spans="1:6" x14ac:dyDescent="0.3">
      <c r="A56" s="106">
        <v>47</v>
      </c>
      <c r="B56" s="43">
        <v>47</v>
      </c>
      <c r="C56" s="107"/>
      <c r="D56" s="108">
        <v>47</v>
      </c>
      <c r="E56" s="43">
        <v>47</v>
      </c>
      <c r="F56" s="4"/>
    </row>
    <row r="57" spans="1:6" x14ac:dyDescent="0.3">
      <c r="A57" s="101">
        <v>46</v>
      </c>
      <c r="B57" s="43">
        <v>46</v>
      </c>
      <c r="C57" s="107"/>
      <c r="D57" s="104">
        <v>46</v>
      </c>
      <c r="E57" s="43">
        <v>46</v>
      </c>
      <c r="F57" s="4"/>
    </row>
    <row r="58" spans="1:6" x14ac:dyDescent="0.3">
      <c r="A58" s="106">
        <v>45</v>
      </c>
      <c r="B58" s="43">
        <v>45</v>
      </c>
      <c r="C58" s="107"/>
      <c r="D58" s="108">
        <v>45</v>
      </c>
      <c r="E58" s="43">
        <v>45</v>
      </c>
      <c r="F58" s="4"/>
    </row>
    <row r="59" spans="1:6" x14ac:dyDescent="0.3">
      <c r="A59" s="101">
        <v>44</v>
      </c>
      <c r="B59" s="43">
        <v>44</v>
      </c>
      <c r="C59" s="107"/>
      <c r="D59" s="104">
        <v>44</v>
      </c>
      <c r="E59" s="43">
        <v>44</v>
      </c>
      <c r="F59" s="4"/>
    </row>
    <row r="60" spans="1:6" x14ac:dyDescent="0.3">
      <c r="A60" s="106">
        <v>43</v>
      </c>
      <c r="B60" s="43">
        <v>43</v>
      </c>
      <c r="C60" s="107"/>
      <c r="D60" s="108">
        <v>43</v>
      </c>
      <c r="E60" s="43">
        <v>43</v>
      </c>
      <c r="F60" s="4"/>
    </row>
    <row r="61" spans="1:6" x14ac:dyDescent="0.3">
      <c r="A61" s="101">
        <v>42</v>
      </c>
      <c r="B61" s="43">
        <v>42</v>
      </c>
      <c r="C61" s="107"/>
      <c r="D61" s="104">
        <v>42</v>
      </c>
      <c r="E61" s="43">
        <v>42</v>
      </c>
      <c r="F61" s="4"/>
    </row>
    <row r="62" spans="1:6" x14ac:dyDescent="0.3">
      <c r="A62" s="106">
        <v>41</v>
      </c>
      <c r="B62" s="43">
        <v>41</v>
      </c>
      <c r="C62" s="107"/>
      <c r="D62" s="108">
        <v>41</v>
      </c>
      <c r="E62" s="43">
        <v>41</v>
      </c>
      <c r="F62" s="4"/>
    </row>
    <row r="63" spans="1:6" x14ac:dyDescent="0.3">
      <c r="A63" s="101">
        <v>40</v>
      </c>
      <c r="B63" s="43">
        <v>40</v>
      </c>
      <c r="C63" s="107"/>
      <c r="D63" s="104">
        <v>40</v>
      </c>
      <c r="E63" s="43">
        <v>40</v>
      </c>
      <c r="F63" s="4"/>
    </row>
    <row r="64" spans="1:6" x14ac:dyDescent="0.3">
      <c r="A64" s="106">
        <v>39</v>
      </c>
      <c r="B64" s="43">
        <v>39</v>
      </c>
      <c r="C64" s="107"/>
      <c r="D64" s="108">
        <v>39</v>
      </c>
      <c r="E64" s="43">
        <v>39</v>
      </c>
      <c r="F64" s="4"/>
    </row>
    <row r="65" spans="1:6" x14ac:dyDescent="0.3">
      <c r="A65" s="101">
        <v>38</v>
      </c>
      <c r="B65" s="43">
        <v>38</v>
      </c>
      <c r="C65" s="107"/>
      <c r="D65" s="104">
        <v>38</v>
      </c>
      <c r="E65" s="43">
        <v>38</v>
      </c>
      <c r="F65" s="4"/>
    </row>
    <row r="66" spans="1:6" x14ac:dyDescent="0.3">
      <c r="A66" s="106">
        <v>37</v>
      </c>
      <c r="B66" s="43">
        <v>37</v>
      </c>
      <c r="C66" s="107"/>
      <c r="D66" s="108">
        <v>37</v>
      </c>
      <c r="E66" s="43">
        <v>37</v>
      </c>
      <c r="F66" s="4"/>
    </row>
    <row r="67" spans="1:6" x14ac:dyDescent="0.3">
      <c r="A67" s="101">
        <v>36</v>
      </c>
      <c r="B67" s="43">
        <v>36</v>
      </c>
      <c r="C67" s="107"/>
      <c r="D67" s="104">
        <v>36</v>
      </c>
      <c r="E67" s="43">
        <v>36</v>
      </c>
      <c r="F67" s="4"/>
    </row>
    <row r="68" spans="1:6" x14ac:dyDescent="0.3">
      <c r="A68" s="106">
        <v>35</v>
      </c>
      <c r="B68" s="43">
        <v>35</v>
      </c>
      <c r="C68" s="107"/>
      <c r="D68" s="108">
        <v>35</v>
      </c>
      <c r="E68" s="43">
        <v>35</v>
      </c>
      <c r="F68" s="4"/>
    </row>
    <row r="69" spans="1:6" x14ac:dyDescent="0.3">
      <c r="A69" s="101">
        <v>34</v>
      </c>
      <c r="B69" s="43">
        <v>34</v>
      </c>
      <c r="C69" s="107"/>
      <c r="D69" s="104">
        <v>34</v>
      </c>
      <c r="E69" s="43">
        <v>34</v>
      </c>
      <c r="F69" s="4"/>
    </row>
    <row r="70" spans="1:6" x14ac:dyDescent="0.3">
      <c r="A70" s="106">
        <v>33</v>
      </c>
      <c r="B70" s="43">
        <v>33</v>
      </c>
      <c r="C70" s="107"/>
      <c r="D70" s="108">
        <v>33</v>
      </c>
      <c r="E70" s="43">
        <v>33</v>
      </c>
      <c r="F70" s="4"/>
    </row>
    <row r="71" spans="1:6" x14ac:dyDescent="0.3">
      <c r="A71" s="101">
        <v>32</v>
      </c>
      <c r="B71" s="43">
        <v>32</v>
      </c>
      <c r="C71" s="107"/>
      <c r="D71" s="104">
        <v>32</v>
      </c>
      <c r="E71" s="43">
        <v>32</v>
      </c>
      <c r="F71" s="4"/>
    </row>
    <row r="72" spans="1:6" x14ac:dyDescent="0.3">
      <c r="A72" s="106">
        <v>31</v>
      </c>
      <c r="B72" s="43">
        <v>31</v>
      </c>
      <c r="C72" s="107"/>
      <c r="D72" s="108">
        <v>31</v>
      </c>
      <c r="E72" s="43">
        <v>31</v>
      </c>
      <c r="F72" s="4"/>
    </row>
    <row r="73" spans="1:6" x14ac:dyDescent="0.3">
      <c r="A73" s="101">
        <v>30</v>
      </c>
      <c r="B73" s="43">
        <v>30</v>
      </c>
      <c r="C73" s="107"/>
      <c r="D73" s="104">
        <v>30</v>
      </c>
      <c r="E73" s="43">
        <v>30</v>
      </c>
      <c r="F73" s="4"/>
    </row>
    <row r="74" spans="1:6" x14ac:dyDescent="0.3">
      <c r="A74" s="106">
        <v>29</v>
      </c>
      <c r="B74" s="43">
        <v>29</v>
      </c>
      <c r="C74" s="107"/>
      <c r="D74" s="108">
        <v>29</v>
      </c>
      <c r="E74" s="43">
        <v>29</v>
      </c>
      <c r="F74" s="4"/>
    </row>
    <row r="75" spans="1:6" x14ac:dyDescent="0.3">
      <c r="A75" s="101">
        <v>28</v>
      </c>
      <c r="B75" s="43">
        <v>28</v>
      </c>
      <c r="C75" s="107"/>
      <c r="D75" s="104">
        <v>28</v>
      </c>
      <c r="E75" s="43">
        <v>28</v>
      </c>
      <c r="F75" s="4"/>
    </row>
    <row r="76" spans="1:6" x14ac:dyDescent="0.3">
      <c r="A76" s="106">
        <v>27</v>
      </c>
      <c r="B76" s="43">
        <v>27</v>
      </c>
      <c r="C76" s="107"/>
      <c r="D76" s="108">
        <v>27</v>
      </c>
      <c r="E76" s="43">
        <v>27</v>
      </c>
      <c r="F76" s="4"/>
    </row>
    <row r="77" spans="1:6" x14ac:dyDescent="0.3">
      <c r="A77" s="101">
        <v>26</v>
      </c>
      <c r="B77" s="43">
        <v>26</v>
      </c>
      <c r="C77" s="107"/>
      <c r="D77" s="104">
        <v>26</v>
      </c>
      <c r="E77" s="43">
        <v>26</v>
      </c>
      <c r="F77" s="4"/>
    </row>
    <row r="78" spans="1:6" x14ac:dyDescent="0.3">
      <c r="A78" s="106">
        <v>25</v>
      </c>
      <c r="B78" s="43">
        <v>25</v>
      </c>
      <c r="C78" s="107"/>
      <c r="D78" s="108">
        <v>25</v>
      </c>
      <c r="E78" s="43">
        <v>25</v>
      </c>
      <c r="F78" s="4"/>
    </row>
    <row r="79" spans="1:6" x14ac:dyDescent="0.3">
      <c r="A79" s="101">
        <v>24</v>
      </c>
      <c r="B79" s="43">
        <v>24</v>
      </c>
      <c r="C79" s="107"/>
      <c r="D79" s="104">
        <v>24</v>
      </c>
      <c r="E79" s="43">
        <v>24</v>
      </c>
      <c r="F79" s="4"/>
    </row>
    <row r="80" spans="1:6" x14ac:dyDescent="0.3">
      <c r="A80" s="106">
        <v>23</v>
      </c>
      <c r="B80" s="43">
        <v>23</v>
      </c>
      <c r="C80" s="107"/>
      <c r="D80" s="108">
        <v>23</v>
      </c>
      <c r="E80" s="43">
        <v>23</v>
      </c>
      <c r="F80" s="4"/>
    </row>
    <row r="81" spans="1:6" x14ac:dyDescent="0.3">
      <c r="A81" s="101">
        <v>22</v>
      </c>
      <c r="B81" s="43">
        <v>22</v>
      </c>
      <c r="C81" s="107"/>
      <c r="D81" s="104">
        <v>22</v>
      </c>
      <c r="E81" s="43">
        <v>22</v>
      </c>
      <c r="F81" s="4"/>
    </row>
    <row r="82" spans="1:6" x14ac:dyDescent="0.3">
      <c r="A82" s="106">
        <v>21</v>
      </c>
      <c r="B82" s="43">
        <v>21</v>
      </c>
      <c r="C82" s="107"/>
      <c r="D82" s="108">
        <v>21</v>
      </c>
      <c r="E82" s="43">
        <v>21</v>
      </c>
      <c r="F82" s="4"/>
    </row>
    <row r="83" spans="1:6" x14ac:dyDescent="0.3">
      <c r="A83" s="101">
        <v>20</v>
      </c>
      <c r="B83" s="43">
        <v>20</v>
      </c>
      <c r="C83" s="107"/>
      <c r="D83" s="104">
        <v>20</v>
      </c>
      <c r="E83" s="43">
        <v>20</v>
      </c>
      <c r="F83" s="4"/>
    </row>
    <row r="84" spans="1:6" x14ac:dyDescent="0.3">
      <c r="A84" s="106">
        <v>19</v>
      </c>
      <c r="B84" s="43">
        <v>19</v>
      </c>
      <c r="C84" s="107"/>
      <c r="D84" s="108">
        <v>19</v>
      </c>
      <c r="E84" s="43">
        <v>19</v>
      </c>
      <c r="F84" s="4"/>
    </row>
    <row r="85" spans="1:6" x14ac:dyDescent="0.3">
      <c r="A85" s="101">
        <v>18</v>
      </c>
      <c r="B85" s="43">
        <v>18</v>
      </c>
      <c r="C85" s="107"/>
      <c r="D85" s="104">
        <v>18</v>
      </c>
      <c r="E85" s="43">
        <v>18</v>
      </c>
      <c r="F85" s="4"/>
    </row>
    <row r="86" spans="1:6" x14ac:dyDescent="0.3">
      <c r="A86" s="106">
        <v>17</v>
      </c>
      <c r="B86" s="43">
        <v>17</v>
      </c>
      <c r="C86" s="107"/>
      <c r="D86" s="108">
        <v>17</v>
      </c>
      <c r="E86" s="43">
        <v>17</v>
      </c>
      <c r="F86" s="4"/>
    </row>
    <row r="87" spans="1:6" x14ac:dyDescent="0.3">
      <c r="A87" s="101">
        <v>16</v>
      </c>
      <c r="B87" s="43">
        <v>16</v>
      </c>
      <c r="C87" s="107"/>
      <c r="D87" s="104">
        <v>16</v>
      </c>
      <c r="E87" s="43">
        <v>16</v>
      </c>
      <c r="F87" s="4"/>
    </row>
    <row r="88" spans="1:6" x14ac:dyDescent="0.3">
      <c r="A88" s="106">
        <v>15</v>
      </c>
      <c r="B88" s="43">
        <v>15</v>
      </c>
      <c r="C88" s="107"/>
      <c r="D88" s="108">
        <v>15</v>
      </c>
      <c r="E88" s="43">
        <v>15</v>
      </c>
      <c r="F88" s="4"/>
    </row>
    <row r="89" spans="1:6" x14ac:dyDescent="0.3">
      <c r="A89" s="101">
        <v>14</v>
      </c>
      <c r="B89" s="43">
        <v>14</v>
      </c>
      <c r="C89" s="107"/>
      <c r="D89" s="104">
        <v>14</v>
      </c>
      <c r="E89" s="43">
        <v>14</v>
      </c>
      <c r="F89" s="4"/>
    </row>
    <row r="90" spans="1:6" x14ac:dyDescent="0.3">
      <c r="A90" s="106">
        <v>13</v>
      </c>
      <c r="B90" s="43">
        <v>13</v>
      </c>
      <c r="C90" s="107"/>
      <c r="D90" s="108">
        <v>13</v>
      </c>
      <c r="E90" s="43">
        <v>13</v>
      </c>
      <c r="F90" s="4"/>
    </row>
    <row r="91" spans="1:6" x14ac:dyDescent="0.3">
      <c r="A91" s="101">
        <v>12</v>
      </c>
      <c r="B91" s="43">
        <v>12</v>
      </c>
      <c r="C91" s="107"/>
      <c r="D91" s="104">
        <v>12</v>
      </c>
      <c r="E91" s="43">
        <v>12</v>
      </c>
      <c r="F91" s="4"/>
    </row>
    <row r="92" spans="1:6" x14ac:dyDescent="0.3">
      <c r="A92" s="106">
        <v>11</v>
      </c>
      <c r="B92" s="43">
        <v>11</v>
      </c>
      <c r="C92" s="107"/>
      <c r="D92" s="108">
        <v>11</v>
      </c>
      <c r="E92" s="43">
        <v>11</v>
      </c>
      <c r="F92" s="4"/>
    </row>
    <row r="93" spans="1:6" x14ac:dyDescent="0.3">
      <c r="A93" s="101">
        <v>10</v>
      </c>
      <c r="B93" s="43">
        <v>10</v>
      </c>
      <c r="C93" s="107"/>
      <c r="D93" s="104">
        <v>10</v>
      </c>
      <c r="E93" s="43">
        <v>10</v>
      </c>
      <c r="F93" s="4"/>
    </row>
    <row r="94" spans="1:6" x14ac:dyDescent="0.3">
      <c r="A94" s="106">
        <v>9</v>
      </c>
      <c r="B94" s="43">
        <v>9</v>
      </c>
      <c r="C94" s="107"/>
      <c r="D94" s="108">
        <v>9</v>
      </c>
      <c r="E94" s="43">
        <v>9</v>
      </c>
      <c r="F94" s="4"/>
    </row>
    <row r="95" spans="1:6" x14ac:dyDescent="0.3">
      <c r="A95" s="101">
        <v>8</v>
      </c>
      <c r="B95" s="43">
        <v>8</v>
      </c>
      <c r="C95" s="107"/>
      <c r="D95" s="104">
        <v>8</v>
      </c>
      <c r="E95" s="43">
        <v>8</v>
      </c>
      <c r="F95" s="4"/>
    </row>
    <row r="96" spans="1:6" x14ac:dyDescent="0.3">
      <c r="A96" s="106">
        <v>7</v>
      </c>
      <c r="B96" s="43">
        <v>7</v>
      </c>
      <c r="C96" s="107"/>
      <c r="D96" s="108">
        <v>7</v>
      </c>
      <c r="E96" s="43">
        <v>7</v>
      </c>
      <c r="F96" s="4"/>
    </row>
    <row r="97" spans="1:6" x14ac:dyDescent="0.3">
      <c r="A97" s="101">
        <v>6</v>
      </c>
      <c r="B97" s="43">
        <v>6</v>
      </c>
      <c r="C97" s="107"/>
      <c r="D97" s="104">
        <v>6</v>
      </c>
      <c r="E97" s="43">
        <v>6</v>
      </c>
      <c r="F97" s="4"/>
    </row>
    <row r="98" spans="1:6" x14ac:dyDescent="0.3">
      <c r="A98" s="106">
        <v>5</v>
      </c>
      <c r="B98" s="43">
        <v>5</v>
      </c>
      <c r="C98" s="107"/>
      <c r="D98" s="108">
        <v>5</v>
      </c>
      <c r="E98" s="43">
        <v>5</v>
      </c>
      <c r="F98" s="4"/>
    </row>
    <row r="99" spans="1:6" x14ac:dyDescent="0.3">
      <c r="A99" s="101">
        <v>4</v>
      </c>
      <c r="B99" s="43">
        <v>4</v>
      </c>
      <c r="C99" s="107"/>
      <c r="D99" s="104">
        <v>4</v>
      </c>
      <c r="E99" s="43">
        <v>4</v>
      </c>
      <c r="F99" s="4"/>
    </row>
    <row r="100" spans="1:6" x14ac:dyDescent="0.3">
      <c r="A100" s="106">
        <v>3</v>
      </c>
      <c r="B100" s="43">
        <v>3</v>
      </c>
      <c r="C100" s="107"/>
      <c r="D100" s="108">
        <v>3</v>
      </c>
      <c r="E100" s="43">
        <v>3</v>
      </c>
      <c r="F100" s="4"/>
    </row>
    <row r="101" spans="1:6" x14ac:dyDescent="0.3">
      <c r="A101" s="101">
        <v>2</v>
      </c>
      <c r="B101" s="43">
        <v>2</v>
      </c>
      <c r="C101" s="107"/>
      <c r="D101" s="104">
        <v>2</v>
      </c>
      <c r="E101" s="43">
        <v>2</v>
      </c>
      <c r="F101" s="4"/>
    </row>
    <row r="102" spans="1:6" x14ac:dyDescent="0.3">
      <c r="A102" s="106">
        <v>1</v>
      </c>
      <c r="B102" s="43">
        <v>1</v>
      </c>
      <c r="C102" s="107"/>
      <c r="D102" s="108">
        <v>1</v>
      </c>
      <c r="E102" s="43">
        <v>1</v>
      </c>
      <c r="F102" s="4"/>
    </row>
    <row r="103" spans="1:6" x14ac:dyDescent="0.3">
      <c r="A103" s="207">
        <v>0</v>
      </c>
      <c r="B103" s="207">
        <v>0</v>
      </c>
      <c r="C103" s="107"/>
      <c r="D103" s="116">
        <v>0</v>
      </c>
      <c r="E103" s="208">
        <v>0</v>
      </c>
      <c r="F103" s="4"/>
    </row>
    <row r="104" spans="1:6" x14ac:dyDescent="0.3">
      <c r="A104" s="110"/>
      <c r="B104" s="110"/>
      <c r="C104" s="107"/>
      <c r="D104" s="113"/>
      <c r="E104" s="112"/>
      <c r="F104" s="4"/>
    </row>
    <row r="105" spans="1:6" x14ac:dyDescent="0.3">
      <c r="A105" s="110"/>
      <c r="B105" s="110"/>
      <c r="C105" s="107"/>
      <c r="D105" s="113"/>
      <c r="E105" s="112"/>
      <c r="F105" s="4"/>
    </row>
    <row r="106" spans="1:6" x14ac:dyDescent="0.3">
      <c r="A106" s="110"/>
      <c r="B106" s="110"/>
      <c r="C106" s="107"/>
      <c r="D106" s="112"/>
      <c r="E106" s="112"/>
      <c r="F106" s="4"/>
    </row>
    <row r="107" spans="1:6" x14ac:dyDescent="0.3">
      <c r="A107" s="110"/>
      <c r="B107" s="110"/>
      <c r="C107" s="107"/>
      <c r="D107" s="113"/>
      <c r="E107" s="112"/>
      <c r="F107" s="4"/>
    </row>
    <row r="108" spans="1:6" x14ac:dyDescent="0.3">
      <c r="A108" s="110"/>
      <c r="B108" s="110"/>
      <c r="C108" s="107"/>
      <c r="D108" s="113"/>
      <c r="E108" s="112"/>
      <c r="F108" s="4"/>
    </row>
    <row r="109" spans="1:6" x14ac:dyDescent="0.3">
      <c r="A109" s="110"/>
      <c r="B109" s="110"/>
      <c r="C109" s="107"/>
      <c r="D109" s="113"/>
      <c r="E109" s="112"/>
      <c r="F109" s="4"/>
    </row>
    <row r="110" spans="1:6" x14ac:dyDescent="0.3">
      <c r="A110" s="110"/>
      <c r="B110" s="110"/>
      <c r="C110" s="107"/>
      <c r="D110" s="113"/>
      <c r="E110" s="112"/>
      <c r="F110" s="4"/>
    </row>
    <row r="111" spans="1:6" x14ac:dyDescent="0.3">
      <c r="A111" s="110"/>
      <c r="B111" s="110"/>
      <c r="C111" s="107"/>
      <c r="D111" s="113"/>
      <c r="E111" s="112"/>
      <c r="F111" s="4"/>
    </row>
    <row r="112" spans="1:6" x14ac:dyDescent="0.3">
      <c r="A112" s="110"/>
      <c r="B112" s="110"/>
      <c r="C112" s="107"/>
      <c r="D112" s="113"/>
      <c r="E112" s="112"/>
      <c r="F112" s="4"/>
    </row>
    <row r="113" spans="1:6" x14ac:dyDescent="0.3">
      <c r="A113" s="110"/>
      <c r="B113" s="110"/>
      <c r="C113" s="107"/>
      <c r="D113" s="113"/>
      <c r="E113" s="112"/>
      <c r="F113" s="4"/>
    </row>
    <row r="114" spans="1:6" x14ac:dyDescent="0.3">
      <c r="A114" s="110"/>
      <c r="B114" s="110"/>
      <c r="C114" s="107"/>
      <c r="D114" s="112"/>
      <c r="E114" s="112"/>
      <c r="F114" s="4"/>
    </row>
    <row r="115" spans="1:6" x14ac:dyDescent="0.3">
      <c r="A115" s="110"/>
      <c r="B115" s="110"/>
      <c r="C115" s="107"/>
      <c r="D115" s="113"/>
      <c r="E115" s="112"/>
      <c r="F115" s="4"/>
    </row>
    <row r="116" spans="1:6" x14ac:dyDescent="0.3">
      <c r="A116" s="110"/>
      <c r="B116" s="110"/>
      <c r="C116" s="107"/>
      <c r="D116" s="113"/>
      <c r="E116" s="112"/>
      <c r="F116" s="4"/>
    </row>
    <row r="117" spans="1:6" x14ac:dyDescent="0.3">
      <c r="A117" s="110"/>
      <c r="B117" s="110"/>
      <c r="C117" s="107"/>
      <c r="D117" s="113"/>
      <c r="E117" s="112"/>
      <c r="F117" s="4"/>
    </row>
    <row r="118" spans="1:6" x14ac:dyDescent="0.3">
      <c r="A118" s="110"/>
      <c r="B118" s="110"/>
      <c r="C118" s="107"/>
      <c r="D118" s="113"/>
      <c r="E118" s="112"/>
      <c r="F118" s="4"/>
    </row>
    <row r="119" spans="1:6" x14ac:dyDescent="0.3">
      <c r="A119" s="110"/>
      <c r="B119" s="110"/>
      <c r="C119" s="107"/>
      <c r="D119" s="113"/>
      <c r="E119" s="112"/>
      <c r="F119" s="4"/>
    </row>
    <row r="120" spans="1:6" x14ac:dyDescent="0.3">
      <c r="A120" s="110"/>
      <c r="B120" s="110"/>
      <c r="C120" s="107"/>
      <c r="D120" s="113"/>
      <c r="E120" s="112"/>
      <c r="F120" s="4"/>
    </row>
    <row r="121" spans="1:6" x14ac:dyDescent="0.3">
      <c r="A121" s="110"/>
      <c r="B121" s="110"/>
      <c r="C121" s="107"/>
      <c r="D121" s="113"/>
      <c r="E121" s="112"/>
      <c r="F121" s="4"/>
    </row>
    <row r="122" spans="1:6" x14ac:dyDescent="0.3">
      <c r="A122" s="110"/>
      <c r="B122" s="110"/>
      <c r="C122" s="107"/>
      <c r="D122" s="112"/>
      <c r="E122" s="112"/>
      <c r="F122" s="4"/>
    </row>
    <row r="123" spans="1:6" x14ac:dyDescent="0.3">
      <c r="A123" s="110"/>
      <c r="B123" s="110"/>
      <c r="C123" s="107"/>
      <c r="D123" s="113"/>
      <c r="E123" s="112"/>
      <c r="F123" s="4"/>
    </row>
    <row r="124" spans="1:6" x14ac:dyDescent="0.3">
      <c r="A124" s="110"/>
      <c r="B124" s="110"/>
      <c r="C124" s="107"/>
      <c r="D124" s="113"/>
      <c r="E124" s="112"/>
      <c r="F124" s="4"/>
    </row>
    <row r="125" spans="1:6" x14ac:dyDescent="0.3">
      <c r="A125" s="110"/>
      <c r="B125" s="110"/>
      <c r="C125" s="107"/>
      <c r="D125" s="113"/>
      <c r="E125" s="112"/>
      <c r="F125" s="4"/>
    </row>
    <row r="126" spans="1:6" x14ac:dyDescent="0.3">
      <c r="A126" s="110"/>
      <c r="B126" s="110"/>
      <c r="C126" s="107"/>
      <c r="D126" s="113"/>
      <c r="E126" s="112"/>
      <c r="F126" s="4"/>
    </row>
    <row r="127" spans="1:6" x14ac:dyDescent="0.3">
      <c r="A127" s="110"/>
      <c r="B127" s="110"/>
      <c r="C127" s="107"/>
      <c r="D127" s="113"/>
      <c r="E127" s="112"/>
      <c r="F127" s="4"/>
    </row>
    <row r="128" spans="1:6" x14ac:dyDescent="0.3">
      <c r="A128" s="110"/>
      <c r="B128" s="110"/>
      <c r="C128" s="107"/>
      <c r="D128" s="113"/>
      <c r="E128" s="112"/>
      <c r="F128" s="4"/>
    </row>
    <row r="129" spans="1:6" x14ac:dyDescent="0.3">
      <c r="A129" s="110"/>
      <c r="B129" s="110"/>
      <c r="C129" s="107"/>
      <c r="D129" s="113"/>
      <c r="E129" s="112"/>
      <c r="F129" s="4"/>
    </row>
    <row r="130" spans="1:6" x14ac:dyDescent="0.3">
      <c r="A130" s="110"/>
      <c r="B130" s="110"/>
      <c r="C130" s="107"/>
      <c r="D130" s="112"/>
      <c r="E130" s="112"/>
      <c r="F130" s="4"/>
    </row>
    <row r="131" spans="1:6" x14ac:dyDescent="0.3">
      <c r="A131" s="110"/>
      <c r="B131" s="110"/>
      <c r="C131" s="107"/>
      <c r="D131" s="113"/>
      <c r="E131" s="112"/>
      <c r="F131" s="4"/>
    </row>
    <row r="132" spans="1:6" x14ac:dyDescent="0.3">
      <c r="A132" s="110"/>
      <c r="B132" s="110"/>
      <c r="C132" s="107"/>
      <c r="D132" s="113"/>
      <c r="E132" s="112"/>
      <c r="F132" s="4"/>
    </row>
    <row r="133" spans="1:6" x14ac:dyDescent="0.3">
      <c r="A133" s="110"/>
      <c r="B133" s="110"/>
      <c r="C133" s="107"/>
      <c r="D133" s="113"/>
      <c r="E133" s="112"/>
      <c r="F133" s="4"/>
    </row>
    <row r="134" spans="1:6" x14ac:dyDescent="0.3">
      <c r="A134" s="110"/>
      <c r="B134" s="110"/>
      <c r="C134" s="107"/>
      <c r="D134" s="113"/>
      <c r="E134" s="112"/>
      <c r="F134" s="4"/>
    </row>
    <row r="135" spans="1:6" x14ac:dyDescent="0.3">
      <c r="A135" s="110"/>
      <c r="B135" s="110"/>
      <c r="C135" s="107"/>
      <c r="D135" s="113"/>
      <c r="E135" s="112"/>
      <c r="F135" s="4"/>
    </row>
    <row r="136" spans="1:6" x14ac:dyDescent="0.3">
      <c r="A136" s="110"/>
      <c r="B136" s="110"/>
      <c r="C136" s="107"/>
      <c r="D136" s="113"/>
      <c r="E136" s="112"/>
      <c r="F136" s="4"/>
    </row>
    <row r="137" spans="1:6" x14ac:dyDescent="0.3">
      <c r="A137" s="110"/>
      <c r="B137" s="110"/>
      <c r="C137" s="107"/>
      <c r="D137" s="113"/>
      <c r="E137" s="112"/>
      <c r="F137" s="4"/>
    </row>
    <row r="138" spans="1:6" x14ac:dyDescent="0.3">
      <c r="A138" s="110"/>
      <c r="B138" s="110"/>
      <c r="C138" s="107"/>
      <c r="D138" s="112"/>
      <c r="E138" s="112"/>
      <c r="F138" s="4"/>
    </row>
    <row r="139" spans="1:6" x14ac:dyDescent="0.3">
      <c r="A139" s="110"/>
      <c r="B139" s="110"/>
      <c r="C139" s="107"/>
      <c r="D139" s="113"/>
      <c r="E139" s="112"/>
      <c r="F139" s="4"/>
    </row>
    <row r="140" spans="1:6" x14ac:dyDescent="0.3">
      <c r="A140" s="110"/>
      <c r="B140" s="110"/>
      <c r="C140" s="107"/>
      <c r="D140" s="113"/>
      <c r="E140" s="112"/>
      <c r="F140" s="4"/>
    </row>
    <row r="141" spans="1:6" x14ac:dyDescent="0.3">
      <c r="A141" s="110"/>
      <c r="B141" s="110"/>
      <c r="C141" s="107"/>
      <c r="D141" s="113"/>
      <c r="E141" s="112"/>
      <c r="F141" s="4"/>
    </row>
    <row r="142" spans="1:6" x14ac:dyDescent="0.3">
      <c r="A142" s="110"/>
      <c r="B142" s="110"/>
      <c r="C142" s="107"/>
      <c r="D142" s="113"/>
      <c r="E142" s="112"/>
      <c r="F142" s="4"/>
    </row>
    <row r="143" spans="1:6" x14ac:dyDescent="0.3">
      <c r="A143" s="110"/>
      <c r="B143" s="110"/>
      <c r="C143" s="107"/>
      <c r="D143" s="113"/>
      <c r="E143" s="112"/>
      <c r="F143" s="4"/>
    </row>
    <row r="144" spans="1:6" x14ac:dyDescent="0.3">
      <c r="A144" s="110"/>
      <c r="B144" s="110"/>
      <c r="C144" s="107"/>
      <c r="D144" s="113"/>
      <c r="E144" s="112"/>
      <c r="F144" s="4"/>
    </row>
    <row r="145" spans="1:6" x14ac:dyDescent="0.3">
      <c r="A145" s="110"/>
      <c r="B145" s="110"/>
      <c r="C145" s="107"/>
      <c r="D145" s="113"/>
      <c r="E145" s="112"/>
      <c r="F145" s="4"/>
    </row>
    <row r="146" spans="1:6" x14ac:dyDescent="0.3">
      <c r="A146" s="110"/>
      <c r="B146" s="110"/>
      <c r="C146" s="107"/>
      <c r="D146" s="112"/>
      <c r="E146" s="112"/>
      <c r="F146" s="4"/>
    </row>
    <row r="147" spans="1:6" x14ac:dyDescent="0.3">
      <c r="A147" s="110"/>
      <c r="B147" s="110"/>
      <c r="C147" s="107"/>
      <c r="D147" s="113"/>
      <c r="E147" s="112"/>
      <c r="F147" s="4"/>
    </row>
    <row r="148" spans="1:6" x14ac:dyDescent="0.3">
      <c r="A148" s="110"/>
      <c r="B148" s="110"/>
      <c r="C148" s="107"/>
      <c r="D148" s="113"/>
      <c r="E148" s="112"/>
      <c r="F148" s="4"/>
    </row>
    <row r="149" spans="1:6" x14ac:dyDescent="0.3">
      <c r="A149" s="110"/>
      <c r="B149" s="110"/>
      <c r="C149" s="107"/>
      <c r="D149" s="113"/>
      <c r="E149" s="112"/>
      <c r="F149" s="4"/>
    </row>
    <row r="150" spans="1:6" x14ac:dyDescent="0.3">
      <c r="A150" s="110"/>
      <c r="B150" s="110"/>
      <c r="C150" s="107"/>
      <c r="D150" s="113"/>
      <c r="E150" s="112"/>
      <c r="F150" s="4"/>
    </row>
    <row r="151" spans="1:6" x14ac:dyDescent="0.3">
      <c r="A151" s="110"/>
      <c r="B151" s="110"/>
      <c r="C151" s="107"/>
      <c r="D151" s="113"/>
      <c r="E151" s="112"/>
      <c r="F151" s="4"/>
    </row>
    <row r="152" spans="1:6" x14ac:dyDescent="0.3">
      <c r="A152" s="110"/>
      <c r="B152" s="110"/>
      <c r="C152" s="107"/>
      <c r="D152" s="113"/>
      <c r="E152" s="112"/>
      <c r="F152" s="4"/>
    </row>
    <row r="153" spans="1:6" x14ac:dyDescent="0.3">
      <c r="A153" s="110"/>
      <c r="B153" s="110"/>
      <c r="C153" s="107"/>
      <c r="D153" s="113"/>
      <c r="E153" s="112"/>
      <c r="F153" s="4"/>
    </row>
    <row r="154" spans="1:6" x14ac:dyDescent="0.3">
      <c r="A154" s="110"/>
      <c r="B154" s="110"/>
      <c r="C154" s="107"/>
      <c r="D154" s="113"/>
      <c r="E154" s="112"/>
      <c r="F154" s="4"/>
    </row>
    <row r="155" spans="1:6" x14ac:dyDescent="0.3">
      <c r="A155" s="110"/>
      <c r="B155" s="110"/>
      <c r="C155" s="107"/>
      <c r="D155" s="112"/>
      <c r="E155" s="112"/>
      <c r="F155" s="4"/>
    </row>
    <row r="156" spans="1:6" x14ac:dyDescent="0.3">
      <c r="A156" s="110"/>
      <c r="B156" s="110"/>
      <c r="C156" s="107"/>
      <c r="D156" s="113"/>
      <c r="E156" s="112"/>
      <c r="F156" s="4"/>
    </row>
    <row r="157" spans="1:6" x14ac:dyDescent="0.3">
      <c r="A157" s="110"/>
      <c r="B157" s="110"/>
      <c r="C157" s="107"/>
      <c r="D157" s="113"/>
      <c r="E157" s="112"/>
      <c r="F157" s="4"/>
    </row>
    <row r="158" spans="1:6" x14ac:dyDescent="0.3">
      <c r="A158" s="110"/>
      <c r="B158" s="110"/>
      <c r="C158" s="107"/>
      <c r="D158" s="113"/>
      <c r="E158" s="112"/>
      <c r="F158" s="4"/>
    </row>
    <row r="159" spans="1:6" x14ac:dyDescent="0.3">
      <c r="A159" s="110"/>
      <c r="B159" s="110"/>
      <c r="C159" s="107"/>
      <c r="D159" s="113"/>
      <c r="E159" s="112"/>
      <c r="F159" s="4"/>
    </row>
    <row r="160" spans="1:6" x14ac:dyDescent="0.3">
      <c r="A160" s="110"/>
      <c r="B160" s="110"/>
      <c r="C160" s="107"/>
      <c r="D160" s="113"/>
      <c r="E160" s="112"/>
      <c r="F160" s="4"/>
    </row>
    <row r="161" spans="1:6" x14ac:dyDescent="0.3">
      <c r="A161" s="110"/>
      <c r="B161" s="110"/>
      <c r="C161" s="107"/>
      <c r="D161" s="113"/>
      <c r="E161" s="112"/>
      <c r="F161" s="4"/>
    </row>
    <row r="162" spans="1:6" x14ac:dyDescent="0.3">
      <c r="A162" s="110"/>
      <c r="B162" s="110"/>
      <c r="C162" s="107"/>
      <c r="D162" s="113"/>
      <c r="E162" s="112"/>
      <c r="F162" s="4"/>
    </row>
    <row r="163" spans="1:6" x14ac:dyDescent="0.3">
      <c r="A163" s="110"/>
      <c r="B163" s="110"/>
      <c r="C163" s="107"/>
      <c r="D163" s="113"/>
      <c r="E163" s="112"/>
      <c r="F163" s="4"/>
    </row>
    <row r="164" spans="1:6" x14ac:dyDescent="0.3">
      <c r="A164" s="110"/>
      <c r="B164" s="110"/>
      <c r="C164" s="107"/>
      <c r="D164" s="112"/>
      <c r="E164" s="112"/>
      <c r="F164" s="4"/>
    </row>
    <row r="165" spans="1:6" x14ac:dyDescent="0.3">
      <c r="A165" s="110"/>
      <c r="B165" s="110"/>
      <c r="C165" s="107"/>
      <c r="D165" s="113"/>
      <c r="E165" s="112"/>
      <c r="F165" s="4"/>
    </row>
    <row r="166" spans="1:6" x14ac:dyDescent="0.3">
      <c r="A166" s="110"/>
      <c r="B166" s="110"/>
      <c r="C166" s="107"/>
      <c r="D166" s="113"/>
      <c r="E166" s="112"/>
      <c r="F166" s="4"/>
    </row>
    <row r="167" spans="1:6" x14ac:dyDescent="0.3">
      <c r="A167" s="110"/>
      <c r="B167" s="110"/>
      <c r="C167" s="107"/>
      <c r="D167" s="113"/>
      <c r="E167" s="112"/>
      <c r="F167" s="4"/>
    </row>
    <row r="168" spans="1:6" x14ac:dyDescent="0.3">
      <c r="A168" s="110"/>
      <c r="B168" s="110"/>
      <c r="C168" s="107"/>
      <c r="D168" s="113"/>
      <c r="E168" s="112"/>
      <c r="F168" s="4"/>
    </row>
    <row r="169" spans="1:6" x14ac:dyDescent="0.3">
      <c r="A169" s="110"/>
      <c r="B169" s="110"/>
      <c r="C169" s="107"/>
      <c r="D169" s="113"/>
      <c r="E169" s="112"/>
      <c r="F169" s="4"/>
    </row>
    <row r="170" spans="1:6" x14ac:dyDescent="0.3">
      <c r="A170" s="110"/>
      <c r="B170" s="110"/>
      <c r="C170" s="107"/>
      <c r="D170" s="113"/>
      <c r="E170" s="112"/>
      <c r="F170" s="4"/>
    </row>
    <row r="171" spans="1:6" x14ac:dyDescent="0.3">
      <c r="A171" s="110"/>
      <c r="B171" s="110"/>
      <c r="C171" s="107"/>
      <c r="D171" s="113"/>
      <c r="E171" s="112"/>
      <c r="F171" s="4"/>
    </row>
    <row r="172" spans="1:6" x14ac:dyDescent="0.3">
      <c r="A172" s="110"/>
      <c r="B172" s="110"/>
      <c r="C172" s="107"/>
      <c r="D172" s="113"/>
      <c r="E172" s="112"/>
      <c r="F172" s="4"/>
    </row>
    <row r="173" spans="1:6" x14ac:dyDescent="0.3">
      <c r="A173" s="110"/>
      <c r="B173" s="110"/>
      <c r="C173" s="107"/>
      <c r="D173" s="112"/>
      <c r="E173" s="112"/>
      <c r="F173" s="4"/>
    </row>
    <row r="174" spans="1:6" x14ac:dyDescent="0.3">
      <c r="A174" s="110"/>
      <c r="B174" s="110"/>
      <c r="C174" s="107"/>
      <c r="D174" s="113"/>
      <c r="E174" s="112"/>
      <c r="F174" s="4"/>
    </row>
    <row r="175" spans="1:6" x14ac:dyDescent="0.3">
      <c r="A175" s="110"/>
      <c r="B175" s="110"/>
      <c r="C175" s="107"/>
      <c r="D175" s="113"/>
      <c r="E175" s="112"/>
      <c r="F175" s="4"/>
    </row>
    <row r="176" spans="1:6" x14ac:dyDescent="0.3">
      <c r="A176" s="110"/>
      <c r="B176" s="110"/>
      <c r="C176" s="107"/>
      <c r="D176" s="113"/>
      <c r="E176" s="112"/>
      <c r="F176" s="4"/>
    </row>
    <row r="177" spans="1:6" x14ac:dyDescent="0.3">
      <c r="A177" s="110"/>
      <c r="B177" s="110"/>
      <c r="C177" s="107"/>
      <c r="D177" s="113"/>
      <c r="E177" s="112"/>
      <c r="F177" s="4"/>
    </row>
    <row r="178" spans="1:6" x14ac:dyDescent="0.3">
      <c r="A178" s="110"/>
      <c r="B178" s="110"/>
      <c r="C178" s="107"/>
      <c r="D178" s="113"/>
      <c r="E178" s="112"/>
      <c r="F178" s="4"/>
    </row>
    <row r="179" spans="1:6" x14ac:dyDescent="0.3">
      <c r="A179" s="110"/>
      <c r="B179" s="110"/>
      <c r="C179" s="107"/>
      <c r="D179" s="113"/>
      <c r="E179" s="112"/>
      <c r="F179" s="4"/>
    </row>
    <row r="180" spans="1:6" x14ac:dyDescent="0.3">
      <c r="A180" s="110"/>
      <c r="B180" s="110"/>
      <c r="C180" s="107"/>
      <c r="D180" s="113"/>
      <c r="E180" s="112"/>
      <c r="F180" s="4"/>
    </row>
    <row r="181" spans="1:6" x14ac:dyDescent="0.3">
      <c r="A181" s="110"/>
      <c r="B181" s="110"/>
      <c r="C181" s="107"/>
      <c r="D181" s="113"/>
      <c r="E181" s="112"/>
      <c r="F181" s="4"/>
    </row>
    <row r="182" spans="1:6" x14ac:dyDescent="0.3">
      <c r="A182" s="110"/>
      <c r="B182" s="110"/>
      <c r="C182" s="107"/>
      <c r="D182" s="112"/>
      <c r="E182" s="112"/>
      <c r="F182" s="4"/>
    </row>
    <row r="183" spans="1:6" x14ac:dyDescent="0.3">
      <c r="A183" s="110"/>
      <c r="B183" s="110"/>
      <c r="C183" s="107"/>
      <c r="D183" s="113"/>
      <c r="E183" s="112"/>
      <c r="F183" s="4"/>
    </row>
    <row r="184" spans="1:6" x14ac:dyDescent="0.3">
      <c r="A184" s="110"/>
      <c r="B184" s="110"/>
      <c r="C184" s="107"/>
      <c r="D184" s="113"/>
      <c r="E184" s="112"/>
      <c r="F184" s="4"/>
    </row>
    <row r="185" spans="1:6" x14ac:dyDescent="0.3">
      <c r="A185" s="110"/>
      <c r="B185" s="110"/>
      <c r="C185" s="107"/>
      <c r="D185" s="113"/>
      <c r="E185" s="112"/>
      <c r="F185" s="4"/>
    </row>
    <row r="186" spans="1:6" x14ac:dyDescent="0.3">
      <c r="A186" s="110"/>
      <c r="B186" s="110"/>
      <c r="C186" s="107"/>
      <c r="D186" s="113"/>
      <c r="E186" s="112"/>
      <c r="F186" s="4"/>
    </row>
    <row r="187" spans="1:6" x14ac:dyDescent="0.3">
      <c r="A187" s="110"/>
      <c r="B187" s="110"/>
      <c r="C187" s="107"/>
      <c r="D187" s="113"/>
      <c r="E187" s="112"/>
      <c r="F187" s="4"/>
    </row>
    <row r="188" spans="1:6" x14ac:dyDescent="0.3">
      <c r="A188" s="110"/>
      <c r="B188" s="110"/>
      <c r="C188" s="107"/>
      <c r="D188" s="113"/>
      <c r="E188" s="112"/>
      <c r="F188" s="4"/>
    </row>
    <row r="189" spans="1:6" x14ac:dyDescent="0.3">
      <c r="A189" s="110"/>
      <c r="B189" s="110"/>
      <c r="C189" s="107"/>
      <c r="D189" s="113"/>
      <c r="E189" s="112"/>
      <c r="F189" s="4"/>
    </row>
    <row r="190" spans="1:6" x14ac:dyDescent="0.3">
      <c r="A190" s="110"/>
      <c r="B190" s="110"/>
      <c r="C190" s="107"/>
      <c r="D190" s="113"/>
      <c r="E190" s="112"/>
      <c r="F190" s="4"/>
    </row>
    <row r="191" spans="1:6" x14ac:dyDescent="0.3">
      <c r="A191" s="110"/>
      <c r="B191" s="110"/>
      <c r="C191" s="107"/>
      <c r="D191" s="112"/>
      <c r="E191" s="112"/>
      <c r="F191" s="4"/>
    </row>
    <row r="192" spans="1:6" x14ac:dyDescent="0.3">
      <c r="A192" s="110"/>
      <c r="B192" s="110"/>
      <c r="C192" s="107"/>
      <c r="D192" s="113"/>
      <c r="E192" s="112"/>
      <c r="F192" s="4"/>
    </row>
    <row r="193" spans="1:6" x14ac:dyDescent="0.3">
      <c r="A193" s="110"/>
      <c r="B193" s="110"/>
      <c r="C193" s="107"/>
      <c r="D193" s="113"/>
      <c r="E193" s="112"/>
      <c r="F193" s="4"/>
    </row>
    <row r="194" spans="1:6" x14ac:dyDescent="0.3">
      <c r="A194" s="110"/>
      <c r="B194" s="110"/>
      <c r="C194" s="107"/>
      <c r="D194" s="113"/>
      <c r="E194" s="112"/>
      <c r="F194" s="4"/>
    </row>
    <row r="195" spans="1:6" x14ac:dyDescent="0.3">
      <c r="A195" s="110"/>
      <c r="B195" s="110"/>
      <c r="C195" s="107"/>
      <c r="D195" s="113"/>
      <c r="E195" s="112"/>
      <c r="F195" s="4"/>
    </row>
    <row r="196" spans="1:6" x14ac:dyDescent="0.3">
      <c r="A196" s="110"/>
      <c r="B196" s="110"/>
      <c r="C196" s="107"/>
      <c r="D196" s="113"/>
      <c r="E196" s="112"/>
      <c r="F196" s="4"/>
    </row>
    <row r="197" spans="1:6" x14ac:dyDescent="0.3">
      <c r="A197" s="110"/>
      <c r="B197" s="110"/>
      <c r="C197" s="107"/>
      <c r="D197" s="113"/>
      <c r="E197" s="112"/>
      <c r="F197" s="4"/>
    </row>
    <row r="198" spans="1:6" x14ac:dyDescent="0.3">
      <c r="A198" s="110"/>
      <c r="B198" s="110"/>
      <c r="C198" s="107"/>
      <c r="D198" s="113"/>
      <c r="E198" s="112"/>
      <c r="F198" s="4"/>
    </row>
    <row r="199" spans="1:6" x14ac:dyDescent="0.3">
      <c r="A199" s="110"/>
      <c r="B199" s="110"/>
      <c r="C199" s="107"/>
      <c r="D199" s="113"/>
      <c r="E199" s="112"/>
      <c r="F199" s="4"/>
    </row>
    <row r="200" spans="1:6" x14ac:dyDescent="0.3">
      <c r="A200" s="110"/>
      <c r="B200" s="110"/>
      <c r="C200" s="107"/>
      <c r="D200" s="112"/>
      <c r="E200" s="112"/>
      <c r="F200" s="4"/>
    </row>
    <row r="201" spans="1:6" x14ac:dyDescent="0.3">
      <c r="A201" s="110"/>
      <c r="B201" s="110"/>
      <c r="C201" s="107"/>
      <c r="D201" s="113"/>
      <c r="E201" s="112"/>
      <c r="F201" s="4"/>
    </row>
    <row r="202" spans="1:6" x14ac:dyDescent="0.3">
      <c r="A202" s="110"/>
      <c r="B202" s="110"/>
      <c r="C202" s="107"/>
      <c r="D202" s="113"/>
      <c r="E202" s="112"/>
      <c r="F202" s="4"/>
    </row>
    <row r="203" spans="1:6" x14ac:dyDescent="0.3">
      <c r="A203" s="110"/>
      <c r="B203" s="110"/>
      <c r="C203" s="107"/>
      <c r="D203" s="113"/>
      <c r="E203" s="112"/>
      <c r="F203" s="4"/>
    </row>
    <row r="204" spans="1:6" x14ac:dyDescent="0.3">
      <c r="A204" s="110"/>
      <c r="B204" s="110"/>
      <c r="C204" s="107"/>
      <c r="D204" s="113"/>
      <c r="E204" s="112"/>
      <c r="F204" s="4"/>
    </row>
    <row r="205" spans="1:6" x14ac:dyDescent="0.3">
      <c r="A205" s="110"/>
      <c r="B205" s="110"/>
      <c r="C205" s="107"/>
      <c r="D205" s="113"/>
      <c r="E205" s="112"/>
      <c r="F205" s="4"/>
    </row>
    <row r="206" spans="1:6" x14ac:dyDescent="0.3">
      <c r="A206" s="110"/>
      <c r="B206" s="110"/>
      <c r="C206" s="107"/>
      <c r="D206" s="113"/>
      <c r="E206" s="112"/>
      <c r="F206" s="4"/>
    </row>
    <row r="207" spans="1:6" x14ac:dyDescent="0.3">
      <c r="A207" s="110"/>
      <c r="B207" s="110"/>
      <c r="C207" s="107"/>
      <c r="D207" s="113"/>
      <c r="E207" s="112"/>
      <c r="F207" s="4"/>
    </row>
    <row r="208" spans="1:6" x14ac:dyDescent="0.3">
      <c r="A208" s="110"/>
      <c r="B208" s="110"/>
      <c r="C208" s="107"/>
      <c r="D208" s="113"/>
      <c r="E208" s="112"/>
      <c r="F208" s="4"/>
    </row>
    <row r="209" spans="1:6" x14ac:dyDescent="0.3">
      <c r="A209" s="110"/>
      <c r="B209" s="110"/>
      <c r="C209" s="107"/>
      <c r="D209" s="112"/>
      <c r="E209" s="112"/>
      <c r="F209" s="4"/>
    </row>
    <row r="210" spans="1:6" x14ac:dyDescent="0.3">
      <c r="A210" s="110"/>
      <c r="B210" s="110"/>
      <c r="C210" s="107"/>
      <c r="D210" s="113"/>
      <c r="E210" s="112"/>
      <c r="F210" s="4"/>
    </row>
    <row r="211" spans="1:6" x14ac:dyDescent="0.3">
      <c r="A211" s="110"/>
      <c r="B211" s="110"/>
      <c r="C211" s="107"/>
      <c r="D211" s="113"/>
      <c r="E211" s="112"/>
      <c r="F211" s="4"/>
    </row>
    <row r="212" spans="1:6" x14ac:dyDescent="0.3">
      <c r="A212" s="110"/>
      <c r="B212" s="110"/>
      <c r="C212" s="107"/>
      <c r="D212" s="113"/>
      <c r="E212" s="112"/>
      <c r="F212" s="4"/>
    </row>
    <row r="213" spans="1:6" x14ac:dyDescent="0.3">
      <c r="A213" s="110"/>
      <c r="B213" s="110"/>
      <c r="C213" s="107"/>
      <c r="D213" s="113"/>
      <c r="E213" s="112"/>
      <c r="F213" s="4"/>
    </row>
    <row r="214" spans="1:6" x14ac:dyDescent="0.3">
      <c r="A214" s="110"/>
      <c r="B214" s="110"/>
      <c r="C214" s="107"/>
      <c r="D214" s="113"/>
      <c r="E214" s="112"/>
      <c r="F214" s="4"/>
    </row>
    <row r="215" spans="1:6" x14ac:dyDescent="0.3">
      <c r="A215" s="110"/>
      <c r="B215" s="110"/>
      <c r="C215" s="107"/>
      <c r="D215" s="113"/>
      <c r="E215" s="112"/>
      <c r="F215" s="4"/>
    </row>
    <row r="216" spans="1:6" x14ac:dyDescent="0.3">
      <c r="A216" s="110"/>
      <c r="B216" s="110"/>
      <c r="C216" s="107"/>
      <c r="D216" s="113"/>
      <c r="E216" s="112"/>
      <c r="F216" s="4"/>
    </row>
    <row r="217" spans="1:6" x14ac:dyDescent="0.3">
      <c r="A217" s="110"/>
      <c r="B217" s="110"/>
      <c r="C217" s="107"/>
      <c r="D217" s="113"/>
      <c r="E217" s="112"/>
      <c r="F217" s="4"/>
    </row>
    <row r="218" spans="1:6" x14ac:dyDescent="0.3">
      <c r="A218" s="110"/>
      <c r="B218" s="110"/>
      <c r="C218" s="107"/>
      <c r="D218" s="112"/>
      <c r="E218" s="112"/>
      <c r="F218" s="4"/>
    </row>
    <row r="219" spans="1:6" x14ac:dyDescent="0.3">
      <c r="A219" s="110"/>
      <c r="B219" s="110"/>
      <c r="C219" s="107"/>
      <c r="D219" s="113"/>
      <c r="E219" s="112"/>
      <c r="F219" s="4"/>
    </row>
    <row r="220" spans="1:6" x14ac:dyDescent="0.3">
      <c r="A220" s="110"/>
      <c r="B220" s="110"/>
      <c r="C220" s="107"/>
      <c r="D220" s="113"/>
      <c r="E220" s="112"/>
      <c r="F220" s="4"/>
    </row>
    <row r="221" spans="1:6" x14ac:dyDescent="0.3">
      <c r="A221" s="110"/>
      <c r="B221" s="110"/>
      <c r="C221" s="107"/>
      <c r="D221" s="113"/>
      <c r="E221" s="112"/>
      <c r="F221" s="4"/>
    </row>
    <row r="222" spans="1:6" x14ac:dyDescent="0.3">
      <c r="A222" s="110"/>
      <c r="B222" s="110"/>
      <c r="C222" s="107"/>
      <c r="D222" s="113"/>
      <c r="E222" s="112"/>
      <c r="F222" s="4"/>
    </row>
    <row r="223" spans="1:6" x14ac:dyDescent="0.3">
      <c r="A223" s="110"/>
      <c r="B223" s="110"/>
      <c r="C223" s="107"/>
      <c r="D223" s="113"/>
      <c r="E223" s="112"/>
      <c r="F223" s="4"/>
    </row>
    <row r="224" spans="1:6" x14ac:dyDescent="0.3">
      <c r="A224" s="110"/>
      <c r="B224" s="110"/>
      <c r="C224" s="107"/>
      <c r="D224" s="113"/>
      <c r="E224" s="112"/>
      <c r="F224" s="4"/>
    </row>
    <row r="225" spans="1:6" x14ac:dyDescent="0.3">
      <c r="A225" s="110"/>
      <c r="B225" s="110"/>
      <c r="C225" s="107"/>
      <c r="D225" s="113"/>
      <c r="E225" s="112"/>
      <c r="F225" s="4"/>
    </row>
    <row r="226" spans="1:6" x14ac:dyDescent="0.3">
      <c r="A226" s="110"/>
      <c r="B226" s="110"/>
      <c r="C226" s="107"/>
      <c r="D226" s="113"/>
      <c r="E226" s="112"/>
      <c r="F226" s="4"/>
    </row>
    <row r="227" spans="1:6" x14ac:dyDescent="0.3">
      <c r="A227" s="110"/>
      <c r="B227" s="110"/>
      <c r="C227" s="107"/>
      <c r="D227" s="112"/>
      <c r="E227" s="112"/>
      <c r="F227" s="4"/>
    </row>
    <row r="228" spans="1:6" x14ac:dyDescent="0.3">
      <c r="A228" s="110"/>
      <c r="B228" s="110"/>
      <c r="C228" s="107"/>
      <c r="D228" s="113"/>
      <c r="E228" s="112"/>
      <c r="F228" s="4"/>
    </row>
    <row r="229" spans="1:6" x14ac:dyDescent="0.3">
      <c r="A229" s="110"/>
      <c r="B229" s="110"/>
      <c r="C229" s="107"/>
      <c r="D229" s="113"/>
      <c r="E229" s="112"/>
      <c r="F229" s="4"/>
    </row>
    <row r="230" spans="1:6" x14ac:dyDescent="0.3">
      <c r="A230" s="110"/>
      <c r="B230" s="110"/>
      <c r="C230" s="107"/>
      <c r="D230" s="113"/>
      <c r="E230" s="112"/>
      <c r="F230" s="4"/>
    </row>
    <row r="231" spans="1:6" x14ac:dyDescent="0.3">
      <c r="A231" s="110"/>
      <c r="B231" s="110"/>
      <c r="C231" s="107"/>
      <c r="D231" s="113"/>
      <c r="E231" s="112"/>
      <c r="F231" s="4"/>
    </row>
    <row r="232" spans="1:6" x14ac:dyDescent="0.3">
      <c r="A232" s="110"/>
      <c r="B232" s="110"/>
      <c r="C232" s="107"/>
      <c r="D232" s="113"/>
      <c r="E232" s="112"/>
      <c r="F232" s="4"/>
    </row>
    <row r="233" spans="1:6" x14ac:dyDescent="0.3">
      <c r="A233" s="110"/>
      <c r="B233" s="110"/>
      <c r="C233" s="107"/>
      <c r="D233" s="113"/>
      <c r="E233" s="112"/>
      <c r="F233" s="4"/>
    </row>
    <row r="234" spans="1:6" x14ac:dyDescent="0.3">
      <c r="A234" s="110"/>
      <c r="B234" s="110"/>
      <c r="C234" s="107"/>
      <c r="D234" s="113"/>
      <c r="E234" s="112"/>
      <c r="F234" s="4"/>
    </row>
    <row r="235" spans="1:6" x14ac:dyDescent="0.3">
      <c r="A235" s="110"/>
      <c r="B235" s="110"/>
      <c r="C235" s="107"/>
      <c r="D235" s="113"/>
      <c r="E235" s="112"/>
      <c r="F235" s="4"/>
    </row>
    <row r="236" spans="1:6" x14ac:dyDescent="0.3">
      <c r="A236" s="110"/>
      <c r="B236" s="110"/>
      <c r="C236" s="107"/>
      <c r="D236" s="112"/>
      <c r="E236" s="112"/>
      <c r="F236" s="4"/>
    </row>
    <row r="237" spans="1:6" x14ac:dyDescent="0.3">
      <c r="A237" s="110"/>
      <c r="B237" s="110"/>
      <c r="C237" s="107"/>
      <c r="D237" s="113"/>
      <c r="E237" s="112"/>
      <c r="F237" s="4"/>
    </row>
    <row r="238" spans="1:6" x14ac:dyDescent="0.3">
      <c r="A238" s="110"/>
      <c r="B238" s="110"/>
      <c r="C238" s="107"/>
      <c r="D238" s="113"/>
      <c r="E238" s="112"/>
      <c r="F238" s="4"/>
    </row>
    <row r="239" spans="1:6" x14ac:dyDescent="0.3">
      <c r="A239" s="110"/>
      <c r="B239" s="110"/>
      <c r="C239" s="107"/>
      <c r="D239" s="113"/>
      <c r="E239" s="112"/>
      <c r="F239" s="4"/>
    </row>
    <row r="240" spans="1:6" x14ac:dyDescent="0.3">
      <c r="A240" s="110"/>
      <c r="B240" s="110"/>
      <c r="C240" s="107"/>
      <c r="D240" s="113"/>
      <c r="E240" s="112"/>
      <c r="F240" s="4"/>
    </row>
    <row r="241" spans="1:6" x14ac:dyDescent="0.3">
      <c r="A241" s="110"/>
      <c r="B241" s="110"/>
      <c r="C241" s="107"/>
      <c r="D241" s="113"/>
      <c r="E241" s="112"/>
      <c r="F241" s="4"/>
    </row>
    <row r="242" spans="1:6" x14ac:dyDescent="0.3">
      <c r="A242" s="110"/>
      <c r="B242" s="110"/>
      <c r="C242" s="107"/>
      <c r="D242" s="113"/>
      <c r="E242" s="112"/>
      <c r="F242" s="4"/>
    </row>
    <row r="243" spans="1:6" x14ac:dyDescent="0.3">
      <c r="A243" s="110"/>
      <c r="B243" s="110"/>
      <c r="C243" s="107"/>
      <c r="D243" s="113"/>
      <c r="E243" s="112"/>
      <c r="F243" s="4"/>
    </row>
    <row r="244" spans="1:6" x14ac:dyDescent="0.3">
      <c r="A244" s="110"/>
      <c r="B244" s="110"/>
      <c r="C244" s="107"/>
      <c r="D244" s="113"/>
      <c r="E244" s="112"/>
      <c r="F244" s="4"/>
    </row>
    <row r="245" spans="1:6" x14ac:dyDescent="0.3">
      <c r="A245" s="110"/>
      <c r="B245" s="110"/>
      <c r="C245" s="107"/>
      <c r="D245" s="113"/>
      <c r="E245" s="112"/>
      <c r="F245" s="4"/>
    </row>
    <row r="246" spans="1:6" x14ac:dyDescent="0.3">
      <c r="A246" s="110"/>
      <c r="B246" s="110"/>
      <c r="C246" s="107"/>
      <c r="D246" s="112"/>
      <c r="E246" s="112"/>
      <c r="F246" s="4"/>
    </row>
    <row r="247" spans="1:6" x14ac:dyDescent="0.3">
      <c r="A247" s="110"/>
      <c r="B247" s="110"/>
      <c r="C247" s="107"/>
      <c r="D247" s="113"/>
      <c r="E247" s="112"/>
      <c r="F247" s="4"/>
    </row>
    <row r="248" spans="1:6" x14ac:dyDescent="0.3">
      <c r="A248" s="110"/>
      <c r="B248" s="110"/>
      <c r="C248" s="107"/>
      <c r="D248" s="113"/>
      <c r="E248" s="112"/>
      <c r="F248" s="4"/>
    </row>
    <row r="249" spans="1:6" x14ac:dyDescent="0.3">
      <c r="A249" s="110"/>
      <c r="B249" s="110"/>
      <c r="C249" s="107"/>
      <c r="D249" s="113"/>
      <c r="E249" s="112"/>
      <c r="F249" s="4"/>
    </row>
    <row r="250" spans="1:6" x14ac:dyDescent="0.3">
      <c r="A250" s="110"/>
      <c r="B250" s="110"/>
      <c r="C250" s="107"/>
      <c r="D250" s="113"/>
      <c r="E250" s="112"/>
      <c r="F250" s="4"/>
    </row>
    <row r="251" spans="1:6" x14ac:dyDescent="0.3">
      <c r="A251" s="110"/>
      <c r="B251" s="110"/>
      <c r="C251" s="107"/>
      <c r="D251" s="113"/>
      <c r="E251" s="112"/>
      <c r="F251" s="4"/>
    </row>
    <row r="252" spans="1:6" x14ac:dyDescent="0.3">
      <c r="A252" s="110"/>
      <c r="B252" s="110"/>
      <c r="C252" s="107"/>
      <c r="D252" s="113"/>
      <c r="E252" s="112"/>
      <c r="F252" s="4"/>
    </row>
    <row r="253" spans="1:6" x14ac:dyDescent="0.3">
      <c r="A253" s="110"/>
      <c r="B253" s="110"/>
      <c r="C253" s="107"/>
      <c r="D253" s="113"/>
      <c r="E253" s="112"/>
      <c r="F253" s="4"/>
    </row>
    <row r="254" spans="1:6" x14ac:dyDescent="0.3">
      <c r="A254" s="110"/>
      <c r="B254" s="110"/>
      <c r="C254" s="107"/>
      <c r="D254" s="113"/>
      <c r="E254" s="112"/>
      <c r="F254" s="4"/>
    </row>
    <row r="255" spans="1:6" x14ac:dyDescent="0.3">
      <c r="A255" s="110"/>
      <c r="B255" s="110"/>
      <c r="C255" s="107"/>
      <c r="D255" s="113"/>
      <c r="E255" s="112"/>
      <c r="F255" s="4"/>
    </row>
    <row r="256" spans="1:6" x14ac:dyDescent="0.3">
      <c r="A256" s="110"/>
      <c r="B256" s="110"/>
      <c r="C256" s="107"/>
      <c r="D256" s="112"/>
      <c r="E256" s="112"/>
      <c r="F256" s="4"/>
    </row>
    <row r="257" spans="1:6" x14ac:dyDescent="0.3">
      <c r="A257" s="110"/>
      <c r="B257" s="110"/>
      <c r="C257" s="107"/>
      <c r="D257" s="113"/>
      <c r="E257" s="112"/>
      <c r="F257" s="4"/>
    </row>
    <row r="258" spans="1:6" x14ac:dyDescent="0.3">
      <c r="A258" s="110"/>
      <c r="B258" s="110"/>
      <c r="C258" s="107"/>
      <c r="D258" s="113"/>
      <c r="E258" s="112"/>
      <c r="F258" s="4"/>
    </row>
    <row r="259" spans="1:6" x14ac:dyDescent="0.3">
      <c r="A259" s="110"/>
      <c r="B259" s="110"/>
      <c r="C259" s="107"/>
      <c r="D259" s="113"/>
      <c r="E259" s="112"/>
      <c r="F259" s="4"/>
    </row>
    <row r="260" spans="1:6" x14ac:dyDescent="0.3">
      <c r="A260" s="110"/>
      <c r="B260" s="110"/>
      <c r="C260" s="107"/>
      <c r="D260" s="113"/>
      <c r="E260" s="112"/>
      <c r="F260" s="4"/>
    </row>
    <row r="261" spans="1:6" x14ac:dyDescent="0.3">
      <c r="A261" s="110"/>
      <c r="B261" s="110"/>
      <c r="C261" s="107"/>
      <c r="D261" s="113"/>
      <c r="E261" s="112"/>
      <c r="F261" s="4"/>
    </row>
    <row r="262" spans="1:6" x14ac:dyDescent="0.3">
      <c r="A262" s="110"/>
      <c r="B262" s="110"/>
      <c r="C262" s="107"/>
      <c r="D262" s="113"/>
      <c r="E262" s="112"/>
      <c r="F262" s="4"/>
    </row>
    <row r="263" spans="1:6" x14ac:dyDescent="0.3">
      <c r="A263" s="110"/>
      <c r="B263" s="110"/>
      <c r="C263" s="107"/>
      <c r="D263" s="113"/>
      <c r="E263" s="112"/>
      <c r="F263" s="4"/>
    </row>
    <row r="264" spans="1:6" x14ac:dyDescent="0.3">
      <c r="A264" s="110"/>
      <c r="B264" s="110"/>
      <c r="C264" s="107"/>
      <c r="D264" s="113"/>
      <c r="E264" s="112"/>
      <c r="F264" s="4"/>
    </row>
    <row r="265" spans="1:6" x14ac:dyDescent="0.3">
      <c r="A265" s="110"/>
      <c r="B265" s="110"/>
      <c r="C265" s="107"/>
      <c r="D265" s="113"/>
      <c r="E265" s="112"/>
      <c r="F265" s="4"/>
    </row>
    <row r="266" spans="1:6" x14ac:dyDescent="0.3">
      <c r="A266" s="110"/>
      <c r="B266" s="110"/>
      <c r="C266" s="107"/>
      <c r="D266" s="112"/>
      <c r="E266" s="112"/>
      <c r="F266" s="4"/>
    </row>
    <row r="267" spans="1:6" x14ac:dyDescent="0.3">
      <c r="A267" s="110"/>
      <c r="B267" s="110"/>
      <c r="C267" s="107"/>
      <c r="D267" s="113"/>
      <c r="E267" s="112"/>
      <c r="F267" s="4"/>
    </row>
    <row r="268" spans="1:6" x14ac:dyDescent="0.3">
      <c r="A268" s="110"/>
      <c r="B268" s="110"/>
      <c r="C268" s="107"/>
      <c r="D268" s="113"/>
      <c r="E268" s="112"/>
      <c r="F268" s="4"/>
    </row>
    <row r="269" spans="1:6" x14ac:dyDescent="0.3">
      <c r="A269" s="110"/>
      <c r="B269" s="110"/>
      <c r="C269" s="107"/>
      <c r="D269" s="113"/>
      <c r="E269" s="112"/>
      <c r="F269" s="4"/>
    </row>
    <row r="270" spans="1:6" x14ac:dyDescent="0.3">
      <c r="A270" s="110"/>
      <c r="B270" s="110"/>
      <c r="C270" s="107"/>
      <c r="D270" s="113"/>
      <c r="E270" s="112"/>
      <c r="F270" s="4"/>
    </row>
    <row r="271" spans="1:6" x14ac:dyDescent="0.3">
      <c r="A271" s="110"/>
      <c r="B271" s="110"/>
      <c r="C271" s="107"/>
      <c r="D271" s="113"/>
      <c r="E271" s="112"/>
      <c r="F271" s="4"/>
    </row>
    <row r="272" spans="1:6" x14ac:dyDescent="0.3">
      <c r="A272" s="110"/>
      <c r="B272" s="110"/>
      <c r="C272" s="107"/>
      <c r="D272" s="113"/>
      <c r="E272" s="112"/>
      <c r="F272" s="4"/>
    </row>
    <row r="273" spans="1:6" x14ac:dyDescent="0.3">
      <c r="A273" s="110"/>
      <c r="B273" s="110"/>
      <c r="C273" s="107"/>
      <c r="D273" s="113"/>
      <c r="E273" s="112"/>
      <c r="F273" s="4"/>
    </row>
    <row r="274" spans="1:6" x14ac:dyDescent="0.3">
      <c r="A274" s="110"/>
      <c r="B274" s="110"/>
      <c r="C274" s="107"/>
      <c r="D274" s="113"/>
      <c r="E274" s="112"/>
      <c r="F274" s="4"/>
    </row>
    <row r="275" spans="1:6" x14ac:dyDescent="0.3">
      <c r="A275" s="110"/>
      <c r="B275" s="110"/>
      <c r="C275" s="107"/>
      <c r="D275" s="113"/>
      <c r="E275" s="112"/>
      <c r="F275" s="4"/>
    </row>
    <row r="276" spans="1:6" x14ac:dyDescent="0.3">
      <c r="A276" s="110"/>
      <c r="B276" s="110"/>
      <c r="C276" s="107"/>
      <c r="D276" s="113"/>
      <c r="E276" s="112"/>
      <c r="F276" s="4"/>
    </row>
    <row r="277" spans="1:6" x14ac:dyDescent="0.3">
      <c r="A277" s="110"/>
      <c r="B277" s="110"/>
      <c r="C277" s="107"/>
      <c r="D277" s="113"/>
      <c r="E277" s="112"/>
      <c r="F277" s="4"/>
    </row>
    <row r="278" spans="1:6" x14ac:dyDescent="0.3">
      <c r="A278" s="110"/>
      <c r="B278" s="110"/>
      <c r="C278" s="107"/>
      <c r="D278" s="113"/>
      <c r="E278" s="112"/>
      <c r="F278" s="4"/>
    </row>
    <row r="279" spans="1:6" x14ac:dyDescent="0.3">
      <c r="A279" s="110"/>
      <c r="B279" s="110"/>
      <c r="C279" s="107"/>
      <c r="D279" s="113"/>
      <c r="E279" s="112"/>
      <c r="F279" s="4"/>
    </row>
    <row r="280" spans="1:6" x14ac:dyDescent="0.3">
      <c r="A280" s="110"/>
      <c r="B280" s="110"/>
      <c r="C280" s="107"/>
      <c r="D280" s="113"/>
      <c r="E280" s="112"/>
      <c r="F280" s="4"/>
    </row>
    <row r="281" spans="1:6" x14ac:dyDescent="0.3">
      <c r="A281" s="110"/>
      <c r="B281" s="110"/>
      <c r="C281" s="107"/>
      <c r="D281" s="113"/>
      <c r="E281" s="112"/>
      <c r="F281" s="4"/>
    </row>
    <row r="282" spans="1:6" x14ac:dyDescent="0.3">
      <c r="A282" s="110"/>
      <c r="B282" s="110"/>
      <c r="C282" s="107"/>
      <c r="D282" s="113"/>
      <c r="E282" s="112"/>
      <c r="F282" s="4"/>
    </row>
    <row r="283" spans="1:6" x14ac:dyDescent="0.3">
      <c r="A283" s="110"/>
      <c r="B283" s="110"/>
      <c r="C283" s="107"/>
      <c r="D283" s="113"/>
      <c r="E283" s="112"/>
      <c r="F283" s="4"/>
    </row>
    <row r="284" spans="1:6" x14ac:dyDescent="0.3">
      <c r="A284" s="110"/>
      <c r="B284" s="110"/>
      <c r="C284" s="107"/>
      <c r="D284" s="113"/>
      <c r="E284" s="112"/>
      <c r="F284" s="4"/>
    </row>
    <row r="285" spans="1:6" x14ac:dyDescent="0.3">
      <c r="A285" s="110"/>
      <c r="B285" s="110"/>
      <c r="C285" s="107"/>
      <c r="D285" s="113"/>
      <c r="E285" s="112"/>
      <c r="F285" s="4"/>
    </row>
    <row r="286" spans="1:6" x14ac:dyDescent="0.3">
      <c r="A286" s="110"/>
      <c r="B286" s="110"/>
      <c r="C286" s="107"/>
      <c r="D286" s="112"/>
      <c r="E286" s="112"/>
      <c r="F286" s="4"/>
    </row>
    <row r="287" spans="1:6" x14ac:dyDescent="0.3">
      <c r="A287" s="110"/>
      <c r="B287" s="110"/>
      <c r="C287" s="107"/>
      <c r="D287" s="113"/>
      <c r="E287" s="112"/>
      <c r="F287" s="4"/>
    </row>
    <row r="288" spans="1:6" x14ac:dyDescent="0.3">
      <c r="A288" s="110"/>
      <c r="B288" s="110"/>
      <c r="C288" s="107"/>
      <c r="D288" s="113"/>
      <c r="E288" s="112"/>
      <c r="F288" s="4"/>
    </row>
    <row r="289" spans="1:6" x14ac:dyDescent="0.3">
      <c r="A289" s="110"/>
      <c r="B289" s="110"/>
      <c r="C289" s="107"/>
      <c r="D289" s="113"/>
      <c r="E289" s="112"/>
      <c r="F289" s="4"/>
    </row>
    <row r="290" spans="1:6" x14ac:dyDescent="0.3">
      <c r="A290" s="110"/>
      <c r="B290" s="110"/>
      <c r="C290" s="107"/>
      <c r="D290" s="113"/>
      <c r="E290" s="112"/>
      <c r="F290" s="4"/>
    </row>
    <row r="291" spans="1:6" x14ac:dyDescent="0.3">
      <c r="A291" s="110"/>
      <c r="B291" s="110"/>
      <c r="C291" s="107"/>
      <c r="D291" s="113"/>
      <c r="E291" s="112"/>
      <c r="F291" s="4"/>
    </row>
    <row r="292" spans="1:6" x14ac:dyDescent="0.3">
      <c r="A292" s="110"/>
      <c r="B292" s="110"/>
      <c r="C292" s="107"/>
      <c r="D292" s="113"/>
      <c r="E292" s="112"/>
      <c r="F292" s="4"/>
    </row>
    <row r="293" spans="1:6" x14ac:dyDescent="0.3">
      <c r="A293" s="110"/>
      <c r="B293" s="110"/>
      <c r="C293" s="107"/>
      <c r="D293" s="113"/>
      <c r="E293" s="112"/>
      <c r="F293" s="4"/>
    </row>
    <row r="294" spans="1:6" x14ac:dyDescent="0.3">
      <c r="A294" s="110"/>
      <c r="B294" s="110"/>
      <c r="C294" s="107"/>
      <c r="D294" s="113"/>
      <c r="E294" s="112"/>
      <c r="F294" s="4"/>
    </row>
    <row r="295" spans="1:6" x14ac:dyDescent="0.3">
      <c r="A295" s="110"/>
      <c r="B295" s="110"/>
      <c r="C295" s="107"/>
      <c r="D295" s="113"/>
      <c r="E295" s="112"/>
      <c r="F295" s="4"/>
    </row>
    <row r="296" spans="1:6" x14ac:dyDescent="0.3">
      <c r="A296" s="110"/>
      <c r="B296" s="110"/>
      <c r="C296" s="107"/>
      <c r="D296" s="113"/>
      <c r="E296" s="112"/>
      <c r="F296" s="4"/>
    </row>
    <row r="297" spans="1:6" x14ac:dyDescent="0.3">
      <c r="A297" s="110"/>
      <c r="B297" s="110"/>
      <c r="C297" s="107"/>
      <c r="D297" s="113"/>
      <c r="E297" s="112"/>
      <c r="F297" s="4"/>
    </row>
    <row r="298" spans="1:6" x14ac:dyDescent="0.3">
      <c r="A298" s="110"/>
      <c r="B298" s="110"/>
      <c r="C298" s="107"/>
      <c r="D298" s="113"/>
      <c r="E298" s="112"/>
      <c r="F298" s="4"/>
    </row>
    <row r="299" spans="1:6" x14ac:dyDescent="0.3">
      <c r="A299" s="110"/>
      <c r="B299" s="110"/>
      <c r="C299" s="107"/>
      <c r="D299" s="113"/>
      <c r="E299" s="112"/>
      <c r="F299" s="4"/>
    </row>
    <row r="300" spans="1:6" x14ac:dyDescent="0.3">
      <c r="A300" s="110"/>
      <c r="B300" s="110"/>
      <c r="C300" s="107"/>
      <c r="D300" s="113"/>
      <c r="E300" s="112"/>
      <c r="F300" s="4"/>
    </row>
    <row r="301" spans="1:6" x14ac:dyDescent="0.3">
      <c r="A301" s="110"/>
      <c r="B301" s="110"/>
      <c r="C301" s="107"/>
      <c r="D301" s="113"/>
      <c r="E301" s="112"/>
      <c r="F301" s="4"/>
    </row>
    <row r="302" spans="1:6" x14ac:dyDescent="0.3">
      <c r="A302" s="110"/>
      <c r="B302" s="110"/>
      <c r="C302" s="107"/>
      <c r="D302" s="113"/>
      <c r="E302" s="112"/>
      <c r="F302" s="4"/>
    </row>
    <row r="303" spans="1:6" x14ac:dyDescent="0.3">
      <c r="A303" s="110"/>
      <c r="B303" s="110"/>
      <c r="C303" s="107"/>
      <c r="D303" s="113"/>
      <c r="E303" s="112"/>
      <c r="F303" s="4"/>
    </row>
    <row r="304" spans="1:6" x14ac:dyDescent="0.3">
      <c r="A304" s="110"/>
      <c r="B304" s="110"/>
      <c r="C304" s="107"/>
      <c r="D304" s="113"/>
      <c r="E304" s="112"/>
      <c r="F304" s="4"/>
    </row>
    <row r="305" spans="1:6" x14ac:dyDescent="0.3">
      <c r="A305" s="110"/>
      <c r="B305" s="110"/>
      <c r="C305" s="107"/>
      <c r="D305" s="113"/>
      <c r="E305" s="112"/>
      <c r="F305" s="4"/>
    </row>
    <row r="306" spans="1:6" x14ac:dyDescent="0.3">
      <c r="A306" s="110"/>
      <c r="B306" s="110"/>
      <c r="C306" s="107"/>
      <c r="D306" s="113"/>
      <c r="E306" s="112"/>
      <c r="F306" s="4"/>
    </row>
    <row r="307" spans="1:6" x14ac:dyDescent="0.3">
      <c r="A307" s="110"/>
      <c r="B307" s="110"/>
      <c r="C307" s="107"/>
      <c r="D307" s="113"/>
      <c r="E307" s="112"/>
      <c r="F307" s="4"/>
    </row>
    <row r="308" spans="1:6" x14ac:dyDescent="0.3">
      <c r="A308" s="110"/>
      <c r="B308" s="110"/>
      <c r="C308" s="107"/>
      <c r="D308" s="113"/>
      <c r="E308" s="112"/>
      <c r="F308" s="4"/>
    </row>
    <row r="309" spans="1:6" x14ac:dyDescent="0.3">
      <c r="A309" s="110"/>
      <c r="B309" s="110"/>
      <c r="C309" s="107"/>
      <c r="D309" s="113"/>
      <c r="E309" s="112"/>
      <c r="F309" s="4"/>
    </row>
    <row r="310" spans="1:6" x14ac:dyDescent="0.3">
      <c r="A310" s="110"/>
      <c r="B310" s="110"/>
      <c r="C310" s="107"/>
      <c r="D310" s="113"/>
      <c r="E310" s="112"/>
      <c r="F310" s="4"/>
    </row>
    <row r="311" spans="1:6" x14ac:dyDescent="0.3">
      <c r="A311" s="110"/>
      <c r="B311" s="110"/>
      <c r="C311" s="107"/>
      <c r="D311" s="112"/>
      <c r="E311" s="112"/>
      <c r="F311" s="4"/>
    </row>
    <row r="312" spans="1:6" x14ac:dyDescent="0.3">
      <c r="A312" s="110"/>
      <c r="B312" s="110"/>
      <c r="C312" s="107"/>
      <c r="D312" s="113"/>
      <c r="E312" s="112"/>
      <c r="F312" s="4"/>
    </row>
    <row r="313" spans="1:6" x14ac:dyDescent="0.3">
      <c r="A313" s="110"/>
      <c r="B313" s="110"/>
      <c r="C313" s="107"/>
      <c r="D313" s="113"/>
      <c r="E313" s="112"/>
      <c r="F313" s="4"/>
    </row>
    <row r="314" spans="1:6" x14ac:dyDescent="0.3">
      <c r="A314" s="110"/>
      <c r="B314" s="110"/>
      <c r="C314" s="107"/>
      <c r="D314" s="113"/>
      <c r="E314" s="112"/>
      <c r="F314" s="4"/>
    </row>
    <row r="315" spans="1:6" x14ac:dyDescent="0.3">
      <c r="A315" s="110"/>
      <c r="B315" s="110"/>
      <c r="C315" s="107"/>
      <c r="D315" s="113"/>
      <c r="E315" s="112"/>
      <c r="F315" s="4"/>
    </row>
    <row r="316" spans="1:6" x14ac:dyDescent="0.3">
      <c r="A316" s="110"/>
      <c r="B316" s="110"/>
      <c r="C316" s="107"/>
      <c r="D316" s="113"/>
      <c r="E316" s="112"/>
      <c r="F316" s="4"/>
    </row>
    <row r="317" spans="1:6" x14ac:dyDescent="0.3">
      <c r="A317" s="110"/>
      <c r="B317" s="110"/>
      <c r="C317" s="107"/>
      <c r="D317" s="113"/>
      <c r="E317" s="112"/>
      <c r="F317" s="4"/>
    </row>
    <row r="318" spans="1:6" x14ac:dyDescent="0.3">
      <c r="A318" s="110"/>
      <c r="B318" s="110"/>
      <c r="C318" s="107"/>
      <c r="D318" s="113"/>
      <c r="E318" s="112"/>
      <c r="F318" s="4"/>
    </row>
    <row r="319" spans="1:6" x14ac:dyDescent="0.3">
      <c r="A319" s="110"/>
      <c r="B319" s="110"/>
      <c r="C319" s="107"/>
      <c r="D319" s="113"/>
      <c r="E319" s="112"/>
      <c r="F319" s="4"/>
    </row>
    <row r="320" spans="1:6" x14ac:dyDescent="0.3">
      <c r="A320" s="110"/>
      <c r="B320" s="110"/>
      <c r="C320" s="107"/>
      <c r="D320" s="113"/>
      <c r="E320" s="112"/>
      <c r="F320" s="4"/>
    </row>
    <row r="321" spans="1:6" x14ac:dyDescent="0.3">
      <c r="A321" s="110"/>
      <c r="B321" s="110"/>
      <c r="C321" s="107"/>
      <c r="D321" s="113"/>
      <c r="E321" s="112"/>
      <c r="F321" s="4"/>
    </row>
    <row r="322" spans="1:6" x14ac:dyDescent="0.3">
      <c r="A322" s="110"/>
      <c r="B322" s="110"/>
      <c r="C322" s="107"/>
      <c r="D322" s="113"/>
      <c r="E322" s="112"/>
      <c r="F322" s="4"/>
    </row>
    <row r="323" spans="1:6" x14ac:dyDescent="0.3">
      <c r="A323" s="110"/>
      <c r="B323" s="110"/>
      <c r="C323" s="107"/>
      <c r="D323" s="113"/>
      <c r="E323" s="112"/>
      <c r="F323" s="4"/>
    </row>
    <row r="324" spans="1:6" x14ac:dyDescent="0.3">
      <c r="A324" s="110"/>
      <c r="B324" s="110"/>
      <c r="C324" s="107"/>
      <c r="D324" s="113"/>
      <c r="E324" s="112"/>
      <c r="F324" s="4"/>
    </row>
    <row r="325" spans="1:6" x14ac:dyDescent="0.3">
      <c r="A325" s="110"/>
      <c r="B325" s="110"/>
      <c r="C325" s="107"/>
      <c r="D325" s="113"/>
      <c r="E325" s="112"/>
      <c r="F325" s="4"/>
    </row>
    <row r="326" spans="1:6" x14ac:dyDescent="0.3">
      <c r="A326" s="110"/>
      <c r="B326" s="110"/>
      <c r="C326" s="107"/>
      <c r="D326" s="113"/>
      <c r="E326" s="112"/>
      <c r="F326" s="4"/>
    </row>
    <row r="327" spans="1:6" x14ac:dyDescent="0.3">
      <c r="A327" s="110"/>
      <c r="B327" s="110"/>
      <c r="C327" s="107"/>
      <c r="D327" s="113"/>
      <c r="E327" s="112"/>
      <c r="F327" s="4"/>
    </row>
    <row r="328" spans="1:6" x14ac:dyDescent="0.3">
      <c r="A328" s="110"/>
      <c r="B328" s="110"/>
      <c r="C328" s="107"/>
      <c r="D328" s="113"/>
      <c r="E328" s="112"/>
      <c r="F328" s="4"/>
    </row>
    <row r="329" spans="1:6" x14ac:dyDescent="0.3">
      <c r="A329" s="110"/>
      <c r="B329" s="110"/>
      <c r="C329" s="107"/>
      <c r="D329" s="113"/>
      <c r="E329" s="112"/>
      <c r="F329" s="4"/>
    </row>
    <row r="330" spans="1:6" x14ac:dyDescent="0.3">
      <c r="A330" s="110"/>
      <c r="B330" s="110"/>
      <c r="C330" s="107"/>
      <c r="D330" s="113"/>
      <c r="E330" s="112"/>
      <c r="F330" s="4"/>
    </row>
    <row r="331" spans="1:6" x14ac:dyDescent="0.3">
      <c r="A331" s="110"/>
      <c r="B331" s="110"/>
      <c r="C331" s="107"/>
      <c r="D331" s="113"/>
      <c r="E331" s="112"/>
      <c r="F331" s="4"/>
    </row>
    <row r="332" spans="1:6" x14ac:dyDescent="0.3">
      <c r="A332" s="110"/>
      <c r="B332" s="110"/>
      <c r="C332" s="107"/>
      <c r="D332" s="113"/>
      <c r="E332" s="112"/>
      <c r="F332" s="4"/>
    </row>
    <row r="333" spans="1:6" x14ac:dyDescent="0.3">
      <c r="A333" s="110"/>
      <c r="B333" s="110"/>
      <c r="C333" s="107"/>
      <c r="D333" s="113"/>
      <c r="E333" s="112"/>
      <c r="F333" s="4"/>
    </row>
    <row r="334" spans="1:6" x14ac:dyDescent="0.3">
      <c r="A334" s="110"/>
      <c r="B334" s="110"/>
      <c r="C334" s="107"/>
      <c r="D334" s="113"/>
      <c r="E334" s="112"/>
      <c r="F334" s="4"/>
    </row>
    <row r="335" spans="1:6" x14ac:dyDescent="0.3">
      <c r="A335" s="110"/>
      <c r="B335" s="110"/>
      <c r="C335" s="107"/>
      <c r="D335" s="113"/>
      <c r="E335" s="112"/>
      <c r="F335" s="4"/>
    </row>
    <row r="336" spans="1:6" x14ac:dyDescent="0.3">
      <c r="A336" s="110"/>
      <c r="B336" s="110"/>
      <c r="C336" s="107"/>
      <c r="D336" s="112"/>
      <c r="E336" s="112"/>
      <c r="F336" s="4"/>
    </row>
    <row r="337" spans="1:6" x14ac:dyDescent="0.3">
      <c r="A337" s="110"/>
      <c r="B337" s="110"/>
      <c r="C337" s="107"/>
      <c r="D337" s="113"/>
      <c r="E337" s="112"/>
      <c r="F337" s="4"/>
    </row>
    <row r="338" spans="1:6" x14ac:dyDescent="0.3">
      <c r="A338" s="110"/>
      <c r="B338" s="110"/>
      <c r="C338" s="107"/>
      <c r="D338" s="113"/>
      <c r="E338" s="112"/>
      <c r="F338" s="4"/>
    </row>
    <row r="339" spans="1:6" x14ac:dyDescent="0.3">
      <c r="A339" s="110"/>
      <c r="B339" s="110"/>
      <c r="C339" s="107"/>
      <c r="D339" s="113"/>
      <c r="E339" s="112"/>
      <c r="F339" s="4"/>
    </row>
    <row r="340" spans="1:6" x14ac:dyDescent="0.3">
      <c r="A340" s="110"/>
      <c r="B340" s="110"/>
      <c r="C340" s="107"/>
      <c r="D340" s="113"/>
      <c r="E340" s="112"/>
      <c r="F340" s="4"/>
    </row>
    <row r="341" spans="1:6" x14ac:dyDescent="0.3">
      <c r="A341" s="110"/>
      <c r="B341" s="110"/>
      <c r="C341" s="107"/>
      <c r="D341" s="113"/>
      <c r="E341" s="112"/>
      <c r="F341" s="4"/>
    </row>
    <row r="342" spans="1:6" x14ac:dyDescent="0.3">
      <c r="A342" s="110"/>
      <c r="B342" s="110"/>
      <c r="C342" s="107"/>
      <c r="D342" s="113"/>
      <c r="E342" s="112"/>
      <c r="F342" s="4"/>
    </row>
    <row r="343" spans="1:6" x14ac:dyDescent="0.3">
      <c r="A343" s="110"/>
      <c r="B343" s="110"/>
      <c r="C343" s="107"/>
      <c r="D343" s="113"/>
      <c r="E343" s="112"/>
      <c r="F343" s="4"/>
    </row>
    <row r="344" spans="1:6" x14ac:dyDescent="0.3">
      <c r="A344" s="110"/>
      <c r="B344" s="110"/>
      <c r="C344" s="107"/>
      <c r="D344" s="113"/>
      <c r="E344" s="112"/>
      <c r="F344" s="4"/>
    </row>
    <row r="345" spans="1:6" x14ac:dyDescent="0.3">
      <c r="A345" s="110"/>
      <c r="B345" s="110"/>
      <c r="C345" s="107"/>
      <c r="D345" s="113"/>
      <c r="E345" s="112"/>
      <c r="F345" s="4"/>
    </row>
    <row r="346" spans="1:6" x14ac:dyDescent="0.3">
      <c r="A346" s="110"/>
      <c r="B346" s="110"/>
      <c r="C346" s="107"/>
      <c r="D346" s="113"/>
      <c r="E346" s="112"/>
      <c r="F346" s="4"/>
    </row>
    <row r="347" spans="1:6" x14ac:dyDescent="0.3">
      <c r="A347" s="110"/>
      <c r="B347" s="110"/>
      <c r="C347" s="107"/>
      <c r="D347" s="113"/>
      <c r="E347" s="112"/>
      <c r="F347" s="4"/>
    </row>
    <row r="348" spans="1:6" x14ac:dyDescent="0.3">
      <c r="A348" s="110"/>
      <c r="B348" s="110"/>
      <c r="C348" s="107"/>
      <c r="D348" s="113"/>
      <c r="E348" s="112"/>
      <c r="F348" s="4"/>
    </row>
    <row r="349" spans="1:6" x14ac:dyDescent="0.3">
      <c r="A349" s="110"/>
      <c r="B349" s="110"/>
      <c r="C349" s="107"/>
      <c r="D349" s="113"/>
      <c r="E349" s="112"/>
      <c r="F349" s="4"/>
    </row>
    <row r="350" spans="1:6" x14ac:dyDescent="0.3">
      <c r="A350" s="110"/>
      <c r="B350" s="110"/>
      <c r="C350" s="107"/>
      <c r="D350" s="113"/>
      <c r="E350" s="112"/>
      <c r="F350" s="4"/>
    </row>
    <row r="351" spans="1:6" x14ac:dyDescent="0.3">
      <c r="A351" s="110"/>
      <c r="B351" s="110"/>
      <c r="C351" s="107"/>
      <c r="D351" s="113"/>
      <c r="E351" s="112"/>
      <c r="F351" s="4"/>
    </row>
    <row r="352" spans="1:6" x14ac:dyDescent="0.3">
      <c r="A352" s="110"/>
      <c r="B352" s="110"/>
      <c r="C352" s="107"/>
      <c r="D352" s="113"/>
      <c r="E352" s="112"/>
      <c r="F352" s="4"/>
    </row>
    <row r="353" spans="1:6" x14ac:dyDescent="0.3">
      <c r="A353" s="110"/>
      <c r="B353" s="110"/>
      <c r="C353" s="107"/>
      <c r="D353" s="113"/>
      <c r="E353" s="112"/>
      <c r="F353" s="4"/>
    </row>
    <row r="354" spans="1:6" x14ac:dyDescent="0.3">
      <c r="A354" s="110"/>
      <c r="B354" s="110"/>
      <c r="C354" s="107"/>
      <c r="D354" s="113"/>
      <c r="E354" s="112"/>
      <c r="F354" s="4"/>
    </row>
    <row r="355" spans="1:6" x14ac:dyDescent="0.3">
      <c r="A355" s="110"/>
      <c r="B355" s="110"/>
      <c r="C355" s="107"/>
      <c r="D355" s="113"/>
      <c r="E355" s="112"/>
      <c r="F355" s="4"/>
    </row>
    <row r="356" spans="1:6" x14ac:dyDescent="0.3">
      <c r="A356" s="110"/>
      <c r="B356" s="110"/>
      <c r="C356" s="107"/>
      <c r="D356" s="113"/>
      <c r="E356" s="112"/>
      <c r="F356" s="4"/>
    </row>
    <row r="357" spans="1:6" x14ac:dyDescent="0.3">
      <c r="A357" s="110"/>
      <c r="B357" s="110"/>
      <c r="C357" s="107"/>
      <c r="D357" s="113"/>
      <c r="E357" s="112"/>
      <c r="F357" s="4"/>
    </row>
    <row r="358" spans="1:6" x14ac:dyDescent="0.3">
      <c r="A358" s="110"/>
      <c r="B358" s="110"/>
      <c r="C358" s="107"/>
      <c r="D358" s="113"/>
      <c r="E358" s="112"/>
      <c r="F358" s="4"/>
    </row>
    <row r="359" spans="1:6" x14ac:dyDescent="0.3">
      <c r="A359" s="110"/>
      <c r="B359" s="110"/>
      <c r="C359" s="107"/>
      <c r="D359" s="113"/>
      <c r="E359" s="112"/>
      <c r="F359" s="4"/>
    </row>
    <row r="360" spans="1:6" x14ac:dyDescent="0.3">
      <c r="A360" s="110"/>
      <c r="B360" s="110"/>
      <c r="C360" s="107"/>
      <c r="D360" s="113"/>
      <c r="E360" s="112"/>
      <c r="F360" s="4"/>
    </row>
    <row r="361" spans="1:6" x14ac:dyDescent="0.3">
      <c r="A361" s="110"/>
      <c r="B361" s="110"/>
      <c r="C361" s="107"/>
      <c r="D361" s="113"/>
      <c r="E361" s="112"/>
      <c r="F361" s="4"/>
    </row>
    <row r="362" spans="1:6" x14ac:dyDescent="0.3">
      <c r="A362" s="110"/>
      <c r="B362" s="110"/>
      <c r="C362" s="107"/>
      <c r="D362" s="113"/>
      <c r="E362" s="112"/>
      <c r="F362" s="4"/>
    </row>
    <row r="363" spans="1:6" x14ac:dyDescent="0.3">
      <c r="A363" s="110"/>
      <c r="B363" s="110"/>
      <c r="C363" s="107"/>
      <c r="D363" s="113"/>
      <c r="E363" s="112"/>
      <c r="F363" s="4"/>
    </row>
    <row r="364" spans="1:6" x14ac:dyDescent="0.3">
      <c r="A364" s="110"/>
      <c r="B364" s="110"/>
      <c r="C364" s="107"/>
      <c r="D364" s="113"/>
      <c r="E364" s="112"/>
      <c r="F364" s="4"/>
    </row>
    <row r="365" spans="1:6" x14ac:dyDescent="0.3">
      <c r="A365" s="110"/>
      <c r="B365" s="110"/>
      <c r="C365" s="107"/>
      <c r="D365" s="113"/>
      <c r="E365" s="112"/>
      <c r="F365" s="4"/>
    </row>
    <row r="366" spans="1:6" x14ac:dyDescent="0.3">
      <c r="A366" s="110"/>
      <c r="B366" s="110"/>
      <c r="C366" s="107"/>
      <c r="D366" s="112"/>
      <c r="E366" s="112"/>
      <c r="F366" s="4"/>
    </row>
    <row r="367" spans="1:6" x14ac:dyDescent="0.3">
      <c r="A367" s="110"/>
      <c r="B367" s="110"/>
      <c r="C367" s="107"/>
      <c r="D367" s="113"/>
      <c r="E367" s="112"/>
      <c r="F367" s="4"/>
    </row>
    <row r="368" spans="1:6" x14ac:dyDescent="0.3">
      <c r="A368" s="110"/>
      <c r="B368" s="110"/>
      <c r="C368" s="107"/>
      <c r="D368" s="113"/>
      <c r="E368" s="112"/>
      <c r="F368" s="4"/>
    </row>
    <row r="369" spans="1:6" x14ac:dyDescent="0.3">
      <c r="A369" s="110"/>
      <c r="B369" s="110"/>
      <c r="C369" s="107"/>
      <c r="D369" s="113"/>
      <c r="E369" s="112"/>
      <c r="F369" s="4"/>
    </row>
    <row r="370" spans="1:6" x14ac:dyDescent="0.3">
      <c r="A370" s="110"/>
      <c r="B370" s="110"/>
      <c r="C370" s="107"/>
      <c r="D370" s="113"/>
      <c r="E370" s="112"/>
      <c r="F370" s="4"/>
    </row>
    <row r="371" spans="1:6" x14ac:dyDescent="0.3">
      <c r="A371" s="110"/>
      <c r="B371" s="110"/>
      <c r="C371" s="107"/>
      <c r="D371" s="113"/>
      <c r="E371" s="112"/>
      <c r="F371" s="4"/>
    </row>
    <row r="372" spans="1:6" x14ac:dyDescent="0.3">
      <c r="A372" s="110"/>
      <c r="B372" s="110"/>
      <c r="C372" s="107"/>
      <c r="D372" s="113"/>
      <c r="E372" s="112"/>
      <c r="F372" s="4"/>
    </row>
    <row r="373" spans="1:6" x14ac:dyDescent="0.3">
      <c r="A373" s="110"/>
      <c r="B373" s="110"/>
      <c r="C373" s="107"/>
      <c r="D373" s="113"/>
      <c r="E373" s="112"/>
      <c r="F373" s="4"/>
    </row>
    <row r="374" spans="1:6" x14ac:dyDescent="0.3">
      <c r="A374" s="110"/>
      <c r="B374" s="110"/>
      <c r="C374" s="107"/>
      <c r="D374" s="113"/>
      <c r="E374" s="112"/>
      <c r="F374" s="4"/>
    </row>
    <row r="375" spans="1:6" x14ac:dyDescent="0.3">
      <c r="A375" s="110"/>
      <c r="B375" s="110"/>
      <c r="C375" s="107"/>
      <c r="D375" s="113"/>
      <c r="E375" s="112"/>
      <c r="F375" s="4"/>
    </row>
    <row r="376" spans="1:6" x14ac:dyDescent="0.3">
      <c r="A376" s="110"/>
      <c r="B376" s="110"/>
      <c r="C376" s="107"/>
      <c r="D376" s="113"/>
      <c r="E376" s="112"/>
      <c r="F376" s="4"/>
    </row>
    <row r="377" spans="1:6" x14ac:dyDescent="0.3">
      <c r="A377" s="110"/>
      <c r="B377" s="110"/>
      <c r="C377" s="107"/>
      <c r="D377" s="113"/>
      <c r="E377" s="112"/>
      <c r="F377" s="4"/>
    </row>
    <row r="378" spans="1:6" x14ac:dyDescent="0.3">
      <c r="A378" s="110"/>
      <c r="B378" s="110"/>
      <c r="C378" s="107"/>
      <c r="D378" s="113"/>
      <c r="E378" s="112"/>
      <c r="F378" s="4"/>
    </row>
    <row r="379" spans="1:6" x14ac:dyDescent="0.3">
      <c r="A379" s="110"/>
      <c r="B379" s="110"/>
      <c r="C379" s="107"/>
      <c r="D379" s="113"/>
      <c r="E379" s="112"/>
      <c r="F379" s="4"/>
    </row>
    <row r="380" spans="1:6" x14ac:dyDescent="0.3">
      <c r="A380" s="110"/>
      <c r="B380" s="110"/>
      <c r="C380" s="107"/>
      <c r="D380" s="113"/>
      <c r="E380" s="112"/>
      <c r="F380" s="4"/>
    </row>
    <row r="381" spans="1:6" x14ac:dyDescent="0.3">
      <c r="A381" s="110"/>
      <c r="B381" s="110"/>
      <c r="C381" s="107"/>
      <c r="D381" s="113"/>
      <c r="E381" s="112"/>
      <c r="F381" s="4"/>
    </row>
    <row r="382" spans="1:6" x14ac:dyDescent="0.3">
      <c r="A382" s="110"/>
      <c r="B382" s="110"/>
      <c r="C382" s="107"/>
      <c r="D382" s="113"/>
      <c r="E382" s="112"/>
      <c r="F382" s="4"/>
    </row>
    <row r="383" spans="1:6" x14ac:dyDescent="0.3">
      <c r="A383" s="110"/>
      <c r="B383" s="110"/>
      <c r="C383" s="107"/>
      <c r="D383" s="113"/>
      <c r="E383" s="112"/>
      <c r="F383" s="4"/>
    </row>
    <row r="384" spans="1:6" x14ac:dyDescent="0.3">
      <c r="A384" s="110"/>
      <c r="B384" s="110"/>
      <c r="C384" s="107"/>
      <c r="D384" s="113"/>
      <c r="E384" s="112"/>
      <c r="F384" s="4"/>
    </row>
    <row r="385" spans="1:6" x14ac:dyDescent="0.3">
      <c r="A385" s="110"/>
      <c r="B385" s="110"/>
      <c r="C385" s="107"/>
      <c r="D385" s="113"/>
      <c r="E385" s="112"/>
      <c r="F385" s="4"/>
    </row>
    <row r="386" spans="1:6" x14ac:dyDescent="0.3">
      <c r="A386" s="110"/>
      <c r="B386" s="110"/>
      <c r="C386" s="107"/>
      <c r="D386" s="113"/>
      <c r="E386" s="112"/>
      <c r="F386" s="4"/>
    </row>
    <row r="387" spans="1:6" x14ac:dyDescent="0.3">
      <c r="A387" s="110"/>
      <c r="B387" s="110"/>
      <c r="C387" s="107"/>
      <c r="D387" s="113"/>
      <c r="E387" s="112"/>
      <c r="F387" s="4"/>
    </row>
    <row r="388" spans="1:6" x14ac:dyDescent="0.3">
      <c r="A388" s="110"/>
      <c r="B388" s="110"/>
      <c r="C388" s="107"/>
      <c r="D388" s="113"/>
      <c r="E388" s="112"/>
      <c r="F388" s="4"/>
    </row>
    <row r="389" spans="1:6" x14ac:dyDescent="0.3">
      <c r="A389" s="110"/>
      <c r="B389" s="110"/>
      <c r="C389" s="107"/>
      <c r="D389" s="113"/>
      <c r="E389" s="112"/>
      <c r="F389" s="4"/>
    </row>
    <row r="390" spans="1:6" x14ac:dyDescent="0.3">
      <c r="A390" s="110"/>
      <c r="B390" s="110"/>
      <c r="C390" s="107"/>
      <c r="D390" s="113"/>
      <c r="E390" s="112"/>
      <c r="F390" s="4"/>
    </row>
    <row r="391" spans="1:6" x14ac:dyDescent="0.3">
      <c r="A391" s="110"/>
      <c r="B391" s="110"/>
      <c r="C391" s="107"/>
      <c r="D391" s="113"/>
      <c r="E391" s="112"/>
      <c r="F391" s="4"/>
    </row>
    <row r="392" spans="1:6" x14ac:dyDescent="0.3">
      <c r="A392" s="110"/>
      <c r="B392" s="110"/>
      <c r="C392" s="107"/>
      <c r="D392" s="113"/>
      <c r="E392" s="112"/>
      <c r="F392" s="4"/>
    </row>
    <row r="393" spans="1:6" x14ac:dyDescent="0.3">
      <c r="A393" s="110"/>
      <c r="B393" s="110"/>
      <c r="C393" s="107"/>
      <c r="D393" s="113"/>
      <c r="E393" s="112"/>
      <c r="F393" s="4"/>
    </row>
    <row r="394" spans="1:6" x14ac:dyDescent="0.3">
      <c r="A394" s="110"/>
      <c r="B394" s="110"/>
      <c r="C394" s="107"/>
      <c r="D394" s="113"/>
      <c r="E394" s="112"/>
      <c r="F394" s="4"/>
    </row>
    <row r="395" spans="1:6" x14ac:dyDescent="0.3">
      <c r="A395" s="110"/>
      <c r="B395" s="110"/>
      <c r="C395" s="107"/>
      <c r="D395" s="113"/>
      <c r="E395" s="112"/>
      <c r="F395" s="4"/>
    </row>
    <row r="396" spans="1:6" x14ac:dyDescent="0.3">
      <c r="A396" s="110"/>
      <c r="B396" s="110"/>
      <c r="C396" s="107"/>
      <c r="D396" s="113"/>
      <c r="E396" s="112"/>
      <c r="F396" s="4"/>
    </row>
    <row r="397" spans="1:6" x14ac:dyDescent="0.3">
      <c r="A397" s="114"/>
      <c r="B397" s="114"/>
      <c r="C397" s="107"/>
      <c r="D397" s="113"/>
      <c r="E397" s="112"/>
      <c r="F397" s="4"/>
    </row>
    <row r="398" spans="1:6" x14ac:dyDescent="0.3">
      <c r="A398" s="114"/>
      <c r="B398" s="114"/>
      <c r="C398" s="107"/>
      <c r="D398" s="113"/>
      <c r="E398" s="112"/>
      <c r="F398" s="4"/>
    </row>
    <row r="399" spans="1:6" x14ac:dyDescent="0.3">
      <c r="A399" s="114"/>
      <c r="B399" s="114"/>
      <c r="C399" s="107"/>
      <c r="D399" s="113"/>
      <c r="E399" s="112"/>
      <c r="F399" s="4"/>
    </row>
    <row r="400" spans="1:6" x14ac:dyDescent="0.3">
      <c r="A400" s="114"/>
      <c r="B400" s="114"/>
      <c r="C400" s="107"/>
      <c r="D400" s="113"/>
      <c r="E400" s="112"/>
      <c r="F400" s="4"/>
    </row>
    <row r="401" spans="1:6" x14ac:dyDescent="0.3">
      <c r="A401" s="114"/>
      <c r="B401" s="114"/>
      <c r="C401" s="107"/>
      <c r="D401" s="113"/>
      <c r="E401" s="112"/>
      <c r="F401" s="4"/>
    </row>
    <row r="402" spans="1:6" x14ac:dyDescent="0.3">
      <c r="A402" s="114"/>
      <c r="B402" s="114"/>
      <c r="C402" s="107"/>
      <c r="D402" s="113"/>
      <c r="E402" s="112"/>
      <c r="F402" s="4"/>
    </row>
    <row r="403" spans="1:6" x14ac:dyDescent="0.3">
      <c r="A403" s="114"/>
      <c r="B403" s="114"/>
      <c r="C403" s="107"/>
      <c r="D403" s="113"/>
      <c r="E403" s="112"/>
      <c r="F403" s="4"/>
    </row>
    <row r="404" spans="1:6" x14ac:dyDescent="0.3">
      <c r="A404" s="114"/>
      <c r="B404" s="114"/>
      <c r="C404" s="107"/>
      <c r="D404" s="113"/>
      <c r="E404" s="112"/>
      <c r="F404" s="4"/>
    </row>
    <row r="405" spans="1:6" x14ac:dyDescent="0.3">
      <c r="A405" s="114"/>
      <c r="B405" s="114"/>
      <c r="C405" s="107"/>
      <c r="D405" s="113"/>
      <c r="E405" s="112"/>
      <c r="F405" s="4"/>
    </row>
    <row r="406" spans="1:6" x14ac:dyDescent="0.3">
      <c r="A406" s="114"/>
      <c r="B406" s="114"/>
      <c r="C406" s="107"/>
      <c r="D406" s="113"/>
      <c r="E406" s="112"/>
      <c r="F406" s="4"/>
    </row>
    <row r="407" spans="1:6" x14ac:dyDescent="0.3">
      <c r="A407" s="114"/>
      <c r="B407" s="114"/>
      <c r="C407" s="107"/>
      <c r="D407" s="113"/>
      <c r="E407" s="112"/>
      <c r="F407" s="4"/>
    </row>
    <row r="408" spans="1:6" x14ac:dyDescent="0.3">
      <c r="A408" s="114"/>
      <c r="B408" s="114"/>
      <c r="C408" s="107"/>
      <c r="D408" s="113"/>
      <c r="E408" s="112"/>
      <c r="F408" s="4"/>
    </row>
    <row r="409" spans="1:6" x14ac:dyDescent="0.3">
      <c r="A409" s="114"/>
      <c r="B409" s="114"/>
      <c r="C409" s="107"/>
      <c r="D409" s="113"/>
      <c r="E409" s="112"/>
      <c r="F409" s="4"/>
    </row>
    <row r="410" spans="1:6" x14ac:dyDescent="0.3">
      <c r="A410" s="114"/>
      <c r="B410" s="114"/>
      <c r="C410" s="107"/>
      <c r="D410" s="113"/>
      <c r="E410" s="112"/>
      <c r="F410" s="4"/>
    </row>
    <row r="411" spans="1:6" x14ac:dyDescent="0.3">
      <c r="A411" s="114"/>
      <c r="B411" s="114"/>
      <c r="C411" s="107"/>
      <c r="D411" s="113"/>
      <c r="E411" s="112"/>
      <c r="F411" s="4"/>
    </row>
    <row r="412" spans="1:6" x14ac:dyDescent="0.3">
      <c r="A412" s="114"/>
      <c r="B412" s="114"/>
      <c r="C412" s="107"/>
      <c r="D412" s="113"/>
      <c r="E412" s="112"/>
      <c r="F412" s="4"/>
    </row>
    <row r="413" spans="1:6" x14ac:dyDescent="0.3">
      <c r="A413" s="114"/>
      <c r="B413" s="114"/>
      <c r="C413" s="107"/>
      <c r="D413" s="113"/>
      <c r="E413" s="112"/>
      <c r="F413" s="4"/>
    </row>
    <row r="414" spans="1:6" x14ac:dyDescent="0.3">
      <c r="A414" s="114"/>
      <c r="B414" s="114"/>
      <c r="C414" s="107"/>
      <c r="D414" s="113"/>
      <c r="E414" s="112"/>
      <c r="F414" s="4"/>
    </row>
    <row r="415" spans="1:6" x14ac:dyDescent="0.3">
      <c r="A415" s="114"/>
      <c r="B415" s="114"/>
      <c r="C415" s="107"/>
      <c r="D415" s="113"/>
      <c r="E415" s="112"/>
      <c r="F415" s="4"/>
    </row>
    <row r="416" spans="1:6" x14ac:dyDescent="0.3">
      <c r="A416" s="114"/>
      <c r="B416" s="114"/>
      <c r="C416" s="107"/>
      <c r="D416" s="112"/>
      <c r="E416" s="112"/>
      <c r="F416" s="4"/>
    </row>
    <row r="417" spans="1:6" x14ac:dyDescent="0.3">
      <c r="A417" s="114"/>
      <c r="B417" s="114"/>
      <c r="C417" s="107"/>
      <c r="D417" s="113"/>
      <c r="E417" s="112"/>
      <c r="F417" s="4"/>
    </row>
    <row r="418" spans="1:6" x14ac:dyDescent="0.3">
      <c r="A418" s="114"/>
      <c r="B418" s="114"/>
      <c r="C418" s="107"/>
      <c r="D418" s="113"/>
      <c r="E418" s="112"/>
      <c r="F418" s="4"/>
    </row>
    <row r="419" spans="1:6" x14ac:dyDescent="0.3">
      <c r="A419" s="114"/>
      <c r="B419" s="114"/>
      <c r="C419" s="107"/>
      <c r="D419" s="113"/>
      <c r="E419" s="112"/>
      <c r="F419" s="4"/>
    </row>
    <row r="420" spans="1:6" x14ac:dyDescent="0.3">
      <c r="A420" s="114"/>
      <c r="B420" s="114"/>
      <c r="C420" s="107"/>
      <c r="D420" s="113"/>
      <c r="E420" s="112"/>
      <c r="F420" s="4"/>
    </row>
    <row r="421" spans="1:6" x14ac:dyDescent="0.3">
      <c r="A421" s="114"/>
      <c r="B421" s="114"/>
      <c r="C421" s="107"/>
      <c r="D421" s="113"/>
      <c r="E421" s="112"/>
      <c r="F421" s="4"/>
    </row>
    <row r="422" spans="1:6" x14ac:dyDescent="0.3">
      <c r="A422" s="114"/>
      <c r="B422" s="114"/>
      <c r="C422" s="107"/>
      <c r="D422" s="113"/>
      <c r="E422" s="112"/>
      <c r="F422" s="4"/>
    </row>
    <row r="423" spans="1:6" x14ac:dyDescent="0.3">
      <c r="A423" s="114"/>
      <c r="B423" s="114"/>
      <c r="C423" s="107"/>
      <c r="D423" s="113"/>
      <c r="E423" s="112"/>
      <c r="F423" s="4"/>
    </row>
    <row r="424" spans="1:6" x14ac:dyDescent="0.3">
      <c r="A424" s="114"/>
      <c r="B424" s="114"/>
      <c r="C424" s="107"/>
      <c r="D424" s="113"/>
      <c r="E424" s="112"/>
      <c r="F424" s="4"/>
    </row>
    <row r="425" spans="1:6" x14ac:dyDescent="0.3">
      <c r="A425" s="114"/>
      <c r="B425" s="114"/>
      <c r="C425" s="107"/>
      <c r="D425" s="113"/>
      <c r="E425" s="112"/>
      <c r="F425" s="4"/>
    </row>
    <row r="426" spans="1:6" x14ac:dyDescent="0.3">
      <c r="A426" s="114"/>
      <c r="B426" s="114"/>
      <c r="C426" s="107"/>
      <c r="D426" s="113"/>
      <c r="E426" s="112"/>
      <c r="F426" s="4"/>
    </row>
    <row r="427" spans="1:6" x14ac:dyDescent="0.3">
      <c r="A427" s="114"/>
      <c r="B427" s="114"/>
      <c r="C427" s="107"/>
      <c r="D427" s="113"/>
      <c r="E427" s="112"/>
      <c r="F427" s="4"/>
    </row>
    <row r="428" spans="1:6" x14ac:dyDescent="0.3">
      <c r="A428" s="114"/>
      <c r="B428" s="114"/>
      <c r="C428" s="107"/>
      <c r="D428" s="113"/>
      <c r="E428" s="112"/>
      <c r="F428" s="4"/>
    </row>
    <row r="429" spans="1:6" x14ac:dyDescent="0.3">
      <c r="A429" s="114"/>
      <c r="B429" s="114"/>
      <c r="C429" s="107"/>
      <c r="D429" s="113"/>
      <c r="E429" s="112"/>
      <c r="F429" s="4"/>
    </row>
    <row r="430" spans="1:6" x14ac:dyDescent="0.3">
      <c r="A430" s="114"/>
      <c r="B430" s="114"/>
      <c r="C430" s="107"/>
      <c r="D430" s="113"/>
      <c r="E430" s="112"/>
      <c r="F430" s="4"/>
    </row>
    <row r="431" spans="1:6" x14ac:dyDescent="0.3">
      <c r="A431" s="114"/>
      <c r="B431" s="114"/>
      <c r="C431" s="107"/>
      <c r="D431" s="113"/>
      <c r="E431" s="112"/>
      <c r="F431" s="4"/>
    </row>
    <row r="432" spans="1:6" x14ac:dyDescent="0.3">
      <c r="A432" s="114"/>
      <c r="B432" s="114"/>
      <c r="C432" s="107"/>
      <c r="D432" s="113"/>
      <c r="E432" s="112"/>
      <c r="F432" s="4"/>
    </row>
    <row r="433" spans="1:6" x14ac:dyDescent="0.3">
      <c r="A433" s="114"/>
      <c r="B433" s="114"/>
      <c r="C433" s="107"/>
      <c r="D433" s="113"/>
      <c r="E433" s="112"/>
      <c r="F433" s="4"/>
    </row>
    <row r="434" spans="1:6" x14ac:dyDescent="0.3">
      <c r="A434" s="114"/>
      <c r="B434" s="114"/>
      <c r="C434" s="107"/>
      <c r="D434" s="113"/>
      <c r="E434" s="112"/>
      <c r="F434" s="4"/>
    </row>
    <row r="435" spans="1:6" x14ac:dyDescent="0.3">
      <c r="A435" s="114"/>
      <c r="B435" s="114"/>
      <c r="C435" s="107"/>
      <c r="D435" s="113"/>
      <c r="E435" s="112"/>
      <c r="F435" s="4"/>
    </row>
    <row r="436" spans="1:6" x14ac:dyDescent="0.3">
      <c r="A436" s="114"/>
      <c r="B436" s="114"/>
      <c r="C436" s="107"/>
      <c r="D436" s="113"/>
      <c r="E436" s="112"/>
      <c r="F436" s="4"/>
    </row>
    <row r="437" spans="1:6" x14ac:dyDescent="0.3">
      <c r="A437" s="114"/>
      <c r="B437" s="114"/>
      <c r="C437" s="107"/>
      <c r="D437" s="113"/>
      <c r="E437" s="112"/>
      <c r="F437" s="4"/>
    </row>
    <row r="438" spans="1:6" x14ac:dyDescent="0.3">
      <c r="A438" s="114"/>
      <c r="B438" s="114"/>
      <c r="C438" s="107"/>
      <c r="D438" s="113"/>
      <c r="E438" s="112"/>
      <c r="F438" s="4"/>
    </row>
    <row r="439" spans="1:6" x14ac:dyDescent="0.3">
      <c r="A439" s="114"/>
      <c r="B439" s="114"/>
      <c r="C439" s="107"/>
      <c r="D439" s="113"/>
      <c r="E439" s="112"/>
      <c r="F439" s="4"/>
    </row>
    <row r="440" spans="1:6" x14ac:dyDescent="0.3">
      <c r="A440" s="114"/>
      <c r="B440" s="114"/>
      <c r="C440" s="107"/>
      <c r="D440" s="113"/>
      <c r="E440" s="112"/>
      <c r="F440" s="4"/>
    </row>
    <row r="441" spans="1:6" x14ac:dyDescent="0.3">
      <c r="A441" s="114"/>
      <c r="B441" s="114"/>
      <c r="C441" s="107"/>
      <c r="D441" s="113"/>
      <c r="E441" s="112"/>
      <c r="F441" s="4"/>
    </row>
    <row r="442" spans="1:6" x14ac:dyDescent="0.3">
      <c r="A442" s="114"/>
      <c r="B442" s="114"/>
      <c r="C442" s="107"/>
      <c r="D442" s="113"/>
      <c r="E442" s="112"/>
      <c r="F442" s="4"/>
    </row>
    <row r="443" spans="1:6" x14ac:dyDescent="0.3">
      <c r="A443" s="114"/>
      <c r="B443" s="114"/>
      <c r="C443" s="107"/>
      <c r="D443" s="113"/>
      <c r="E443" s="112"/>
      <c r="F443" s="4"/>
    </row>
    <row r="444" spans="1:6" x14ac:dyDescent="0.3">
      <c r="A444" s="114"/>
      <c r="B444" s="114"/>
      <c r="C444" s="107"/>
      <c r="D444" s="113"/>
      <c r="E444" s="112"/>
      <c r="F444" s="4"/>
    </row>
    <row r="445" spans="1:6" x14ac:dyDescent="0.3">
      <c r="A445" s="114"/>
      <c r="B445" s="114"/>
      <c r="C445" s="107"/>
      <c r="D445" s="113"/>
      <c r="E445" s="112"/>
      <c r="F445" s="4"/>
    </row>
    <row r="446" spans="1:6" x14ac:dyDescent="0.3">
      <c r="A446" s="114"/>
      <c r="B446" s="114"/>
      <c r="C446" s="107"/>
      <c r="D446" s="113"/>
      <c r="E446" s="112"/>
      <c r="F446" s="4"/>
    </row>
    <row r="447" spans="1:6" x14ac:dyDescent="0.3">
      <c r="A447" s="114"/>
      <c r="B447" s="114"/>
      <c r="C447" s="107"/>
      <c r="D447" s="113"/>
      <c r="E447" s="112"/>
      <c r="F447" s="4"/>
    </row>
    <row r="448" spans="1:6" x14ac:dyDescent="0.3">
      <c r="A448" s="114"/>
      <c r="B448" s="114"/>
      <c r="C448" s="107"/>
      <c r="D448" s="113"/>
      <c r="E448" s="112"/>
      <c r="F448" s="4"/>
    </row>
    <row r="449" spans="1:6" x14ac:dyDescent="0.3">
      <c r="A449" s="114"/>
      <c r="B449" s="114"/>
      <c r="C449" s="107"/>
      <c r="D449" s="113"/>
      <c r="E449" s="112"/>
      <c r="F449" s="4"/>
    </row>
    <row r="450" spans="1:6" x14ac:dyDescent="0.3">
      <c r="A450" s="114"/>
      <c r="B450" s="114"/>
      <c r="C450" s="107"/>
      <c r="D450" s="113"/>
      <c r="E450" s="112"/>
      <c r="F450" s="4"/>
    </row>
    <row r="451" spans="1:6" x14ac:dyDescent="0.3">
      <c r="A451" s="114"/>
      <c r="B451" s="114"/>
      <c r="C451" s="107"/>
      <c r="D451" s="113"/>
      <c r="E451" s="112"/>
      <c r="F451" s="4"/>
    </row>
    <row r="452" spans="1:6" x14ac:dyDescent="0.3">
      <c r="A452" s="114"/>
      <c r="B452" s="114"/>
      <c r="C452" s="107"/>
      <c r="D452" s="113"/>
      <c r="E452" s="112"/>
      <c r="F452" s="4"/>
    </row>
    <row r="453" spans="1:6" x14ac:dyDescent="0.3">
      <c r="A453" s="114"/>
      <c r="B453" s="114"/>
      <c r="C453" s="107"/>
      <c r="D453" s="113"/>
      <c r="E453" s="112"/>
      <c r="F453" s="4"/>
    </row>
    <row r="454" spans="1:6" x14ac:dyDescent="0.3">
      <c r="A454" s="114"/>
      <c r="B454" s="114"/>
      <c r="C454" s="107"/>
      <c r="D454" s="113"/>
      <c r="E454" s="112"/>
      <c r="F454" s="4"/>
    </row>
    <row r="455" spans="1:6" x14ac:dyDescent="0.3">
      <c r="A455" s="114"/>
      <c r="B455" s="114"/>
      <c r="C455" s="107"/>
      <c r="D455" s="113"/>
      <c r="E455" s="112"/>
      <c r="F455" s="4"/>
    </row>
    <row r="456" spans="1:6" x14ac:dyDescent="0.3">
      <c r="A456" s="114"/>
      <c r="B456" s="114"/>
      <c r="C456" s="107"/>
      <c r="D456" s="113"/>
      <c r="E456" s="112"/>
      <c r="F456" s="4"/>
    </row>
    <row r="457" spans="1:6" x14ac:dyDescent="0.3">
      <c r="A457" s="114"/>
      <c r="B457" s="114"/>
      <c r="C457" s="107"/>
      <c r="D457" s="113"/>
      <c r="E457" s="112"/>
      <c r="F457" s="4"/>
    </row>
    <row r="458" spans="1:6" x14ac:dyDescent="0.3">
      <c r="A458" s="114"/>
      <c r="B458" s="114"/>
      <c r="C458" s="107"/>
      <c r="D458" s="113"/>
      <c r="E458" s="112"/>
      <c r="F458" s="4"/>
    </row>
    <row r="459" spans="1:6" x14ac:dyDescent="0.3">
      <c r="A459" s="114"/>
      <c r="B459" s="114"/>
      <c r="C459" s="107"/>
      <c r="D459" s="113"/>
      <c r="E459" s="112"/>
      <c r="F459" s="4"/>
    </row>
    <row r="460" spans="1:6" x14ac:dyDescent="0.3">
      <c r="A460" s="114"/>
      <c r="B460" s="114"/>
      <c r="C460" s="107"/>
      <c r="D460" s="113"/>
      <c r="E460" s="112"/>
      <c r="F460" s="4"/>
    </row>
    <row r="461" spans="1:6" x14ac:dyDescent="0.3">
      <c r="A461" s="114"/>
      <c r="B461" s="114"/>
      <c r="C461" s="107"/>
      <c r="D461" s="113"/>
      <c r="E461" s="112"/>
      <c r="F461" s="4"/>
    </row>
    <row r="462" spans="1:6" x14ac:dyDescent="0.3">
      <c r="A462" s="114"/>
      <c r="B462" s="114"/>
      <c r="C462" s="107"/>
      <c r="D462" s="113"/>
      <c r="E462" s="112"/>
      <c r="F462" s="4"/>
    </row>
    <row r="463" spans="1:6" x14ac:dyDescent="0.3">
      <c r="A463" s="114"/>
      <c r="B463" s="114"/>
      <c r="C463" s="107"/>
      <c r="D463" s="113"/>
      <c r="E463" s="112"/>
      <c r="F463" s="4"/>
    </row>
    <row r="464" spans="1:6" x14ac:dyDescent="0.3">
      <c r="A464" s="114"/>
      <c r="B464" s="114"/>
      <c r="C464" s="107"/>
      <c r="D464" s="113"/>
      <c r="E464" s="112"/>
      <c r="F464" s="4"/>
    </row>
    <row r="465" spans="1:6" x14ac:dyDescent="0.3">
      <c r="A465" s="114"/>
      <c r="B465" s="114"/>
      <c r="C465" s="107"/>
      <c r="D465" s="113"/>
      <c r="E465" s="112"/>
      <c r="F465" s="4"/>
    </row>
    <row r="466" spans="1:6" x14ac:dyDescent="0.3">
      <c r="A466" s="114"/>
      <c r="B466" s="114"/>
      <c r="C466" s="107"/>
      <c r="D466" s="112"/>
      <c r="E466" s="112"/>
      <c r="F466" s="4"/>
    </row>
    <row r="467" spans="1:6" x14ac:dyDescent="0.3">
      <c r="F467" s="4"/>
    </row>
    <row r="468" spans="1:6" x14ac:dyDescent="0.3">
      <c r="F468" s="4"/>
    </row>
    <row r="469" spans="1:6" x14ac:dyDescent="0.3">
      <c r="F469" s="4"/>
    </row>
    <row r="470" spans="1:6" x14ac:dyDescent="0.3">
      <c r="F470" s="4"/>
    </row>
    <row r="471" spans="1:6" x14ac:dyDescent="0.3">
      <c r="F471" s="4"/>
    </row>
    <row r="472" spans="1:6" x14ac:dyDescent="0.3">
      <c r="F472" s="4"/>
    </row>
    <row r="473" spans="1:6" x14ac:dyDescent="0.3">
      <c r="F473" s="4"/>
    </row>
    <row r="474" spans="1:6" x14ac:dyDescent="0.3">
      <c r="F474" s="4"/>
    </row>
    <row r="475" spans="1:6" x14ac:dyDescent="0.3">
      <c r="F475" s="4"/>
    </row>
    <row r="476" spans="1:6" x14ac:dyDescent="0.3">
      <c r="F476" s="4"/>
    </row>
    <row r="477" spans="1:6" x14ac:dyDescent="0.3">
      <c r="F477" s="4"/>
    </row>
    <row r="478" spans="1:6" x14ac:dyDescent="0.3">
      <c r="F478" s="4"/>
    </row>
    <row r="479" spans="1:6" x14ac:dyDescent="0.3">
      <c r="F479" s="4"/>
    </row>
    <row r="480" spans="1:6" x14ac:dyDescent="0.3">
      <c r="F480" s="4"/>
    </row>
    <row r="481" spans="6:6" x14ac:dyDescent="0.3">
      <c r="F481" s="4"/>
    </row>
    <row r="482" spans="6:6" x14ac:dyDescent="0.3">
      <c r="F482" s="4"/>
    </row>
    <row r="483" spans="6:6" x14ac:dyDescent="0.3">
      <c r="F483" s="4"/>
    </row>
    <row r="484" spans="6:6" x14ac:dyDescent="0.3">
      <c r="F484" s="4"/>
    </row>
    <row r="485" spans="6:6" x14ac:dyDescent="0.3">
      <c r="F485" s="4"/>
    </row>
    <row r="486" spans="6:6" x14ac:dyDescent="0.3">
      <c r="F486" s="4"/>
    </row>
    <row r="487" spans="6:6" x14ac:dyDescent="0.3">
      <c r="F487" s="4"/>
    </row>
    <row r="488" spans="6:6" x14ac:dyDescent="0.3">
      <c r="F488" s="4"/>
    </row>
    <row r="489" spans="6:6" x14ac:dyDescent="0.3">
      <c r="F489" s="4"/>
    </row>
    <row r="490" spans="6:6" x14ac:dyDescent="0.3">
      <c r="F490" s="4"/>
    </row>
    <row r="491" spans="6:6" x14ac:dyDescent="0.3">
      <c r="F491" s="4"/>
    </row>
    <row r="492" spans="6:6" x14ac:dyDescent="0.3">
      <c r="F492" s="4"/>
    </row>
    <row r="493" spans="6:6" x14ac:dyDescent="0.3">
      <c r="F493" s="4"/>
    </row>
    <row r="494" spans="6:6" x14ac:dyDescent="0.3">
      <c r="F494" s="4"/>
    </row>
    <row r="495" spans="6:6" x14ac:dyDescent="0.3">
      <c r="F495" s="4"/>
    </row>
    <row r="496" spans="6:6" x14ac:dyDescent="0.3">
      <c r="F496" s="4"/>
    </row>
    <row r="497" spans="6:6" x14ac:dyDescent="0.3">
      <c r="F497" s="4"/>
    </row>
    <row r="498" spans="6:6" x14ac:dyDescent="0.3">
      <c r="F498" s="4"/>
    </row>
    <row r="499" spans="6:6" x14ac:dyDescent="0.3">
      <c r="F499" s="4"/>
    </row>
    <row r="500" spans="6:6" x14ac:dyDescent="0.3">
      <c r="F500" s="4"/>
    </row>
    <row r="501" spans="6:6" x14ac:dyDescent="0.3">
      <c r="F501" s="4"/>
    </row>
    <row r="502" spans="6:6" x14ac:dyDescent="0.3">
      <c r="F502" s="4"/>
    </row>
    <row r="503" spans="6:6" x14ac:dyDescent="0.3">
      <c r="F503" s="4"/>
    </row>
    <row r="504" spans="6:6" x14ac:dyDescent="0.3">
      <c r="F504" s="4"/>
    </row>
    <row r="505" spans="6:6" x14ac:dyDescent="0.3">
      <c r="F505" s="4"/>
    </row>
    <row r="506" spans="6:6" x14ac:dyDescent="0.3">
      <c r="F506" s="4"/>
    </row>
    <row r="507" spans="6:6" x14ac:dyDescent="0.3">
      <c r="F507" s="4"/>
    </row>
    <row r="508" spans="6:6" x14ac:dyDescent="0.3">
      <c r="F508" s="4"/>
    </row>
    <row r="509" spans="6:6" x14ac:dyDescent="0.3">
      <c r="F509" s="4"/>
    </row>
    <row r="510" spans="6:6" x14ac:dyDescent="0.3">
      <c r="F510" s="4"/>
    </row>
    <row r="511" spans="6:6" x14ac:dyDescent="0.3">
      <c r="F511" s="4"/>
    </row>
    <row r="512" spans="6:6" x14ac:dyDescent="0.3">
      <c r="F512" s="4"/>
    </row>
    <row r="513" spans="6:6" x14ac:dyDescent="0.3">
      <c r="F513" s="4"/>
    </row>
    <row r="514" spans="6:6" x14ac:dyDescent="0.3">
      <c r="F514" s="4"/>
    </row>
    <row r="515" spans="6:6" x14ac:dyDescent="0.3">
      <c r="F515" s="4"/>
    </row>
    <row r="516" spans="6:6" x14ac:dyDescent="0.3">
      <c r="F516" s="4"/>
    </row>
    <row r="517" spans="6:6" x14ac:dyDescent="0.3">
      <c r="F517" s="4"/>
    </row>
    <row r="518" spans="6:6" x14ac:dyDescent="0.3">
      <c r="F518" s="4"/>
    </row>
    <row r="519" spans="6:6" x14ac:dyDescent="0.3">
      <c r="F519" s="4"/>
    </row>
    <row r="520" spans="6:6" x14ac:dyDescent="0.3">
      <c r="F520" s="4"/>
    </row>
    <row r="521" spans="6:6" x14ac:dyDescent="0.3">
      <c r="F521" s="4"/>
    </row>
    <row r="522" spans="6:6" x14ac:dyDescent="0.3">
      <c r="F522" s="4"/>
    </row>
    <row r="523" spans="6:6" x14ac:dyDescent="0.3">
      <c r="F523" s="4"/>
    </row>
    <row r="524" spans="6:6" x14ac:dyDescent="0.3">
      <c r="F524" s="4"/>
    </row>
    <row r="525" spans="6:6" x14ac:dyDescent="0.3">
      <c r="F525" s="4"/>
    </row>
    <row r="526" spans="6:6" x14ac:dyDescent="0.3">
      <c r="F526" s="4"/>
    </row>
    <row r="527" spans="6:6" x14ac:dyDescent="0.3">
      <c r="F527" s="4"/>
    </row>
    <row r="528" spans="6:6" x14ac:dyDescent="0.3">
      <c r="F528" s="4"/>
    </row>
    <row r="529" spans="6:6" x14ac:dyDescent="0.3">
      <c r="F529" s="4"/>
    </row>
    <row r="530" spans="6:6" x14ac:dyDescent="0.3">
      <c r="F530" s="4"/>
    </row>
    <row r="531" spans="6:6" x14ac:dyDescent="0.3">
      <c r="F531" s="4"/>
    </row>
    <row r="532" spans="6:6" x14ac:dyDescent="0.3">
      <c r="F532" s="4"/>
    </row>
    <row r="533" spans="6:6" x14ac:dyDescent="0.3">
      <c r="F533" s="4"/>
    </row>
    <row r="534" spans="6:6" x14ac:dyDescent="0.3">
      <c r="F534" s="4"/>
    </row>
    <row r="535" spans="6:6" x14ac:dyDescent="0.3">
      <c r="F535" s="4"/>
    </row>
    <row r="536" spans="6:6" x14ac:dyDescent="0.3">
      <c r="F536" s="4"/>
    </row>
    <row r="537" spans="6:6" x14ac:dyDescent="0.3">
      <c r="F537" s="4"/>
    </row>
    <row r="538" spans="6:6" x14ac:dyDescent="0.3">
      <c r="F538" s="4"/>
    </row>
    <row r="539" spans="6:6" x14ac:dyDescent="0.3">
      <c r="F539" s="4"/>
    </row>
    <row r="540" spans="6:6" x14ac:dyDescent="0.3">
      <c r="F540" s="4"/>
    </row>
    <row r="541" spans="6:6" x14ac:dyDescent="0.3">
      <c r="F541" s="4"/>
    </row>
    <row r="542" spans="6:6" x14ac:dyDescent="0.3">
      <c r="F542" s="4"/>
    </row>
    <row r="543" spans="6:6" x14ac:dyDescent="0.3">
      <c r="F543" s="4"/>
    </row>
    <row r="544" spans="6:6" x14ac:dyDescent="0.3">
      <c r="F544" s="4"/>
    </row>
    <row r="545" spans="6:6" x14ac:dyDescent="0.3">
      <c r="F545" s="4"/>
    </row>
    <row r="546" spans="6:6" x14ac:dyDescent="0.3">
      <c r="F546" s="4"/>
    </row>
    <row r="547" spans="6:6" x14ac:dyDescent="0.3">
      <c r="F547" s="4"/>
    </row>
    <row r="548" spans="6:6" x14ac:dyDescent="0.3">
      <c r="F548" s="4"/>
    </row>
    <row r="549" spans="6:6" x14ac:dyDescent="0.3">
      <c r="F549" s="4"/>
    </row>
    <row r="550" spans="6:6" x14ac:dyDescent="0.3">
      <c r="F550" s="4"/>
    </row>
    <row r="551" spans="6:6" x14ac:dyDescent="0.3">
      <c r="F551" s="4"/>
    </row>
    <row r="552" spans="6:6" x14ac:dyDescent="0.3">
      <c r="F552" s="4"/>
    </row>
    <row r="553" spans="6:6" x14ac:dyDescent="0.3">
      <c r="F553" s="4"/>
    </row>
    <row r="554" spans="6:6" x14ac:dyDescent="0.3">
      <c r="F554" s="4"/>
    </row>
    <row r="555" spans="6:6" x14ac:dyDescent="0.3">
      <c r="F555" s="4"/>
    </row>
    <row r="556" spans="6:6" x14ac:dyDescent="0.3">
      <c r="F556" s="4"/>
    </row>
    <row r="557" spans="6:6" x14ac:dyDescent="0.3">
      <c r="F557" s="4"/>
    </row>
    <row r="558" spans="6:6" x14ac:dyDescent="0.3">
      <c r="F558" s="4"/>
    </row>
    <row r="559" spans="6:6" x14ac:dyDescent="0.3">
      <c r="F559" s="4"/>
    </row>
    <row r="560" spans="6:6" x14ac:dyDescent="0.3">
      <c r="F560" s="4"/>
    </row>
    <row r="561" spans="6:6" x14ac:dyDescent="0.3">
      <c r="F561" s="4"/>
    </row>
    <row r="562" spans="6:6" x14ac:dyDescent="0.3">
      <c r="F562" s="4"/>
    </row>
    <row r="563" spans="6:6" x14ac:dyDescent="0.3">
      <c r="F563" s="4"/>
    </row>
    <row r="564" spans="6:6" x14ac:dyDescent="0.3">
      <c r="F564" s="4"/>
    </row>
    <row r="565" spans="6:6" x14ac:dyDescent="0.3">
      <c r="F565" s="4"/>
    </row>
    <row r="566" spans="6:6" x14ac:dyDescent="0.3">
      <c r="F566" s="4"/>
    </row>
    <row r="567" spans="6:6" x14ac:dyDescent="0.3">
      <c r="F567" s="4"/>
    </row>
    <row r="568" spans="6:6" x14ac:dyDescent="0.3">
      <c r="F568" s="4"/>
    </row>
    <row r="569" spans="6:6" x14ac:dyDescent="0.3">
      <c r="F569" s="4"/>
    </row>
    <row r="570" spans="6:6" x14ac:dyDescent="0.3">
      <c r="F570" s="4"/>
    </row>
    <row r="571" spans="6:6" x14ac:dyDescent="0.3">
      <c r="F571" s="4"/>
    </row>
    <row r="572" spans="6:6" x14ac:dyDescent="0.3">
      <c r="F572" s="4"/>
    </row>
    <row r="573" spans="6:6" x14ac:dyDescent="0.3">
      <c r="F573" s="4"/>
    </row>
    <row r="574" spans="6:6" x14ac:dyDescent="0.3">
      <c r="F574" s="4"/>
    </row>
    <row r="575" spans="6:6" x14ac:dyDescent="0.3">
      <c r="F575" s="4"/>
    </row>
    <row r="576" spans="6:6" x14ac:dyDescent="0.3">
      <c r="F576" s="4"/>
    </row>
    <row r="577" spans="6:6" x14ac:dyDescent="0.3">
      <c r="F577" s="4"/>
    </row>
    <row r="578" spans="6:6" x14ac:dyDescent="0.3">
      <c r="F578" s="4"/>
    </row>
    <row r="579" spans="6:6" x14ac:dyDescent="0.3">
      <c r="F579" s="4"/>
    </row>
    <row r="580" spans="6:6" x14ac:dyDescent="0.3">
      <c r="F580" s="4"/>
    </row>
    <row r="581" spans="6:6" x14ac:dyDescent="0.3">
      <c r="F581" s="4"/>
    </row>
    <row r="582" spans="6:6" x14ac:dyDescent="0.3">
      <c r="F582" s="4"/>
    </row>
    <row r="583" spans="6:6" x14ac:dyDescent="0.3">
      <c r="F583" s="4"/>
    </row>
    <row r="584" spans="6:6" x14ac:dyDescent="0.3">
      <c r="F584" s="4"/>
    </row>
    <row r="585" spans="6:6" x14ac:dyDescent="0.3">
      <c r="F585" s="4"/>
    </row>
    <row r="586" spans="6:6" x14ac:dyDescent="0.3">
      <c r="F586" s="4"/>
    </row>
    <row r="587" spans="6:6" x14ac:dyDescent="0.3">
      <c r="F587" s="4"/>
    </row>
    <row r="588" spans="6:6" x14ac:dyDescent="0.3">
      <c r="F588" s="4"/>
    </row>
    <row r="589" spans="6:6" x14ac:dyDescent="0.3">
      <c r="F589" s="4"/>
    </row>
    <row r="590" spans="6:6" x14ac:dyDescent="0.3">
      <c r="F590" s="4"/>
    </row>
    <row r="591" spans="6:6" x14ac:dyDescent="0.3">
      <c r="F591" s="4"/>
    </row>
    <row r="592" spans="6:6" x14ac:dyDescent="0.3">
      <c r="F592" s="4"/>
    </row>
    <row r="593" spans="6:6" x14ac:dyDescent="0.3">
      <c r="F593" s="4"/>
    </row>
    <row r="594" spans="6:6" x14ac:dyDescent="0.3">
      <c r="F594" s="4"/>
    </row>
    <row r="595" spans="6:6" x14ac:dyDescent="0.3">
      <c r="F595" s="4"/>
    </row>
    <row r="596" spans="6:6" x14ac:dyDescent="0.3">
      <c r="F596" s="4"/>
    </row>
    <row r="597" spans="6:6" x14ac:dyDescent="0.3">
      <c r="F597" s="4"/>
    </row>
    <row r="598" spans="6:6" x14ac:dyDescent="0.3">
      <c r="F598" s="4"/>
    </row>
    <row r="599" spans="6:6" x14ac:dyDescent="0.3">
      <c r="F599" s="4"/>
    </row>
    <row r="600" spans="6:6" x14ac:dyDescent="0.3">
      <c r="F600" s="4"/>
    </row>
    <row r="601" spans="6:6" x14ac:dyDescent="0.3">
      <c r="F601" s="4"/>
    </row>
    <row r="602" spans="6:6" x14ac:dyDescent="0.3">
      <c r="F602" s="4"/>
    </row>
    <row r="603" spans="6:6" x14ac:dyDescent="0.3">
      <c r="F603" s="4"/>
    </row>
    <row r="604" spans="6:6" x14ac:dyDescent="0.3">
      <c r="F604" s="4"/>
    </row>
    <row r="605" spans="6:6" x14ac:dyDescent="0.3">
      <c r="F605" s="4"/>
    </row>
    <row r="606" spans="6:6" x14ac:dyDescent="0.3">
      <c r="F606" s="4"/>
    </row>
    <row r="607" spans="6:6" x14ac:dyDescent="0.3">
      <c r="F607" s="4"/>
    </row>
    <row r="608" spans="6:6" x14ac:dyDescent="0.3">
      <c r="F608" s="4"/>
    </row>
    <row r="609" spans="6:6" x14ac:dyDescent="0.3">
      <c r="F609" s="4"/>
    </row>
    <row r="610" spans="6:6" x14ac:dyDescent="0.3">
      <c r="F610" s="4"/>
    </row>
    <row r="611" spans="6:6" x14ac:dyDescent="0.3">
      <c r="F611" s="4"/>
    </row>
    <row r="612" spans="6:6" x14ac:dyDescent="0.3">
      <c r="F612" s="4"/>
    </row>
    <row r="613" spans="6:6" x14ac:dyDescent="0.3">
      <c r="F613" s="4"/>
    </row>
    <row r="614" spans="6:6" x14ac:dyDescent="0.3">
      <c r="F614" s="4"/>
    </row>
    <row r="615" spans="6:6" x14ac:dyDescent="0.3">
      <c r="F615" s="4"/>
    </row>
    <row r="616" spans="6:6" x14ac:dyDescent="0.3">
      <c r="F616" s="4"/>
    </row>
    <row r="617" spans="6:6" x14ac:dyDescent="0.3">
      <c r="F617" s="4"/>
    </row>
    <row r="618" spans="6:6" x14ac:dyDescent="0.3">
      <c r="F618" s="4"/>
    </row>
    <row r="619" spans="6:6" x14ac:dyDescent="0.3">
      <c r="F619" s="4"/>
    </row>
    <row r="620" spans="6:6" x14ac:dyDescent="0.3">
      <c r="F620" s="4"/>
    </row>
    <row r="621" spans="6:6" x14ac:dyDescent="0.3">
      <c r="F621" s="4"/>
    </row>
    <row r="622" spans="6:6" x14ac:dyDescent="0.3">
      <c r="F622" s="4"/>
    </row>
    <row r="623" spans="6:6" x14ac:dyDescent="0.3">
      <c r="F623" s="4"/>
    </row>
  </sheetData>
  <mergeCells count="3">
    <mergeCell ref="A1:B1"/>
    <mergeCell ref="D1:E1"/>
    <mergeCell ref="D2:E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rgb="FF00B050"/>
  </sheetPr>
  <dimension ref="A1:F602"/>
  <sheetViews>
    <sheetView zoomScale="178" zoomScaleNormal="178" workbookViewId="0">
      <selection activeCell="B16" sqref="B16"/>
    </sheetView>
  </sheetViews>
  <sheetFormatPr defaultRowHeight="15.6" x14ac:dyDescent="0.3"/>
  <cols>
    <col min="1" max="1" width="7.88671875" style="147" customWidth="1"/>
    <col min="2" max="2" width="6" style="147"/>
    <col min="3" max="3" width="6" style="92"/>
    <col min="4" max="4" width="7.109375" style="93" customWidth="1"/>
    <col min="5" max="5" width="6" style="93"/>
    <col min="6" max="6" width="3.109375" customWidth="1"/>
  </cols>
  <sheetData>
    <row r="1" spans="1:6" ht="28.5" customHeight="1" x14ac:dyDescent="0.3">
      <c r="A1" s="586" t="s">
        <v>88</v>
      </c>
      <c r="B1" s="586"/>
      <c r="C1" s="117"/>
      <c r="D1" s="568" t="s">
        <v>89</v>
      </c>
      <c r="E1" s="568"/>
    </row>
    <row r="2" spans="1:6" ht="15" customHeight="1" x14ac:dyDescent="0.3">
      <c r="A2" s="586" t="s">
        <v>5</v>
      </c>
      <c r="B2" s="586"/>
      <c r="C2" s="117"/>
      <c r="D2" s="587" t="s">
        <v>5</v>
      </c>
      <c r="E2" s="587"/>
    </row>
    <row r="3" spans="1:6" x14ac:dyDescent="0.3">
      <c r="A3" s="142">
        <v>30</v>
      </c>
      <c r="B3" s="142">
        <v>100</v>
      </c>
      <c r="C3" s="143"/>
      <c r="D3" s="105">
        <v>35</v>
      </c>
      <c r="E3" s="105">
        <v>100</v>
      </c>
      <c r="F3" s="4"/>
    </row>
    <row r="4" spans="1:6" x14ac:dyDescent="0.3">
      <c r="A4" s="144">
        <v>29</v>
      </c>
      <c r="B4" s="144">
        <v>95</v>
      </c>
      <c r="C4" s="143"/>
      <c r="D4" s="109">
        <v>34</v>
      </c>
      <c r="E4" s="109">
        <v>95</v>
      </c>
      <c r="F4" s="4"/>
    </row>
    <row r="5" spans="1:6" x14ac:dyDescent="0.3">
      <c r="A5" s="144">
        <v>28</v>
      </c>
      <c r="B5" s="144">
        <v>90</v>
      </c>
      <c r="C5" s="143"/>
      <c r="D5" s="109">
        <v>33</v>
      </c>
      <c r="E5" s="109">
        <v>90</v>
      </c>
      <c r="F5" s="4"/>
    </row>
    <row r="6" spans="1:6" x14ac:dyDescent="0.3">
      <c r="A6" s="144">
        <v>27</v>
      </c>
      <c r="B6" s="144">
        <v>86</v>
      </c>
      <c r="C6" s="143"/>
      <c r="D6" s="109">
        <v>32</v>
      </c>
      <c r="E6" s="109">
        <v>86</v>
      </c>
      <c r="F6" s="4"/>
    </row>
    <row r="7" spans="1:6" x14ac:dyDescent="0.3">
      <c r="A7" s="144">
        <v>26</v>
      </c>
      <c r="B7" s="144">
        <v>82</v>
      </c>
      <c r="C7" s="143"/>
      <c r="D7" s="109">
        <v>31</v>
      </c>
      <c r="E7" s="109">
        <v>82</v>
      </c>
      <c r="F7" s="4"/>
    </row>
    <row r="8" spans="1:6" x14ac:dyDescent="0.3">
      <c r="A8" s="144">
        <v>25</v>
      </c>
      <c r="B8" s="144">
        <v>79</v>
      </c>
      <c r="C8" s="143"/>
      <c r="D8" s="109">
        <v>30</v>
      </c>
      <c r="E8" s="109">
        <v>79</v>
      </c>
      <c r="F8" s="4"/>
    </row>
    <row r="9" spans="1:6" x14ac:dyDescent="0.3">
      <c r="A9" s="144">
        <v>24</v>
      </c>
      <c r="B9" s="144">
        <v>76</v>
      </c>
      <c r="D9" s="109">
        <v>29</v>
      </c>
      <c r="E9" s="109">
        <v>76</v>
      </c>
      <c r="F9" s="4"/>
    </row>
    <row r="10" spans="1:6" x14ac:dyDescent="0.3">
      <c r="A10" s="144">
        <v>23</v>
      </c>
      <c r="B10" s="144">
        <v>73</v>
      </c>
      <c r="D10" s="109">
        <v>28</v>
      </c>
      <c r="E10" s="109">
        <v>73</v>
      </c>
      <c r="F10" s="4"/>
    </row>
    <row r="11" spans="1:6" x14ac:dyDescent="0.3">
      <c r="A11" s="144">
        <v>22</v>
      </c>
      <c r="B11" s="144">
        <v>70</v>
      </c>
      <c r="D11" s="109">
        <v>27</v>
      </c>
      <c r="E11" s="109">
        <v>70</v>
      </c>
      <c r="F11" s="4"/>
    </row>
    <row r="12" spans="1:6" x14ac:dyDescent="0.3">
      <c r="A12" s="144">
        <v>21</v>
      </c>
      <c r="B12" s="144">
        <v>68</v>
      </c>
      <c r="D12" s="109">
        <v>26</v>
      </c>
      <c r="E12" s="109">
        <v>68</v>
      </c>
      <c r="F12" s="4"/>
    </row>
    <row r="13" spans="1:6" x14ac:dyDescent="0.3">
      <c r="A13" s="144">
        <v>20</v>
      </c>
      <c r="B13" s="144">
        <v>66</v>
      </c>
      <c r="D13" s="109">
        <v>25</v>
      </c>
      <c r="E13" s="109">
        <v>66</v>
      </c>
      <c r="F13" s="4"/>
    </row>
    <row r="14" spans="1:6" x14ac:dyDescent="0.3">
      <c r="A14" s="144">
        <v>19</v>
      </c>
      <c r="B14" s="144">
        <v>65</v>
      </c>
      <c r="D14" s="109">
        <v>24</v>
      </c>
      <c r="E14" s="109">
        <v>65</v>
      </c>
      <c r="F14" s="4"/>
    </row>
    <row r="15" spans="1:6" x14ac:dyDescent="0.3">
      <c r="A15" s="144">
        <v>18</v>
      </c>
      <c r="B15" s="144">
        <v>64</v>
      </c>
      <c r="D15" s="109">
        <v>23</v>
      </c>
      <c r="E15" s="109">
        <v>64</v>
      </c>
      <c r="F15" s="4"/>
    </row>
    <row r="16" spans="1:6" x14ac:dyDescent="0.3">
      <c r="A16" s="144">
        <v>17</v>
      </c>
      <c r="B16" s="144">
        <v>63</v>
      </c>
      <c r="D16" s="109">
        <v>22</v>
      </c>
      <c r="E16" s="109">
        <v>63</v>
      </c>
      <c r="F16" s="4"/>
    </row>
    <row r="17" spans="1:6" x14ac:dyDescent="0.3">
      <c r="A17" s="144">
        <v>16</v>
      </c>
      <c r="B17" s="144">
        <v>62</v>
      </c>
      <c r="D17" s="109">
        <v>21</v>
      </c>
      <c r="E17" s="109">
        <v>62</v>
      </c>
      <c r="F17" s="4"/>
    </row>
    <row r="18" spans="1:6" x14ac:dyDescent="0.3">
      <c r="A18" s="144">
        <v>15</v>
      </c>
      <c r="B18" s="144">
        <v>61</v>
      </c>
      <c r="D18" s="109">
        <v>20</v>
      </c>
      <c r="E18" s="109">
        <v>62</v>
      </c>
      <c r="F18" s="4"/>
    </row>
    <row r="19" spans="1:6" x14ac:dyDescent="0.3">
      <c r="A19" s="144">
        <v>14</v>
      </c>
      <c r="B19" s="144">
        <v>60</v>
      </c>
      <c r="D19" s="109">
        <v>19</v>
      </c>
      <c r="E19" s="109">
        <v>61</v>
      </c>
      <c r="F19" s="4"/>
    </row>
    <row r="20" spans="1:6" x14ac:dyDescent="0.3">
      <c r="A20" s="144">
        <v>13</v>
      </c>
      <c r="B20" s="144">
        <v>60</v>
      </c>
      <c r="D20" s="109">
        <v>18</v>
      </c>
      <c r="E20" s="109">
        <v>61</v>
      </c>
      <c r="F20" s="4"/>
    </row>
    <row r="21" spans="1:6" x14ac:dyDescent="0.3">
      <c r="A21" s="144">
        <v>12</v>
      </c>
      <c r="B21" s="144">
        <v>55</v>
      </c>
      <c r="D21" s="109">
        <v>17</v>
      </c>
      <c r="E21" s="109">
        <v>60</v>
      </c>
      <c r="F21" s="4"/>
    </row>
    <row r="22" spans="1:6" x14ac:dyDescent="0.3">
      <c r="A22" s="144">
        <v>11</v>
      </c>
      <c r="B22" s="144">
        <v>50</v>
      </c>
      <c r="D22" s="109">
        <v>16</v>
      </c>
      <c r="E22" s="109">
        <v>60</v>
      </c>
      <c r="F22" s="4"/>
    </row>
    <row r="23" spans="1:6" x14ac:dyDescent="0.3">
      <c r="A23" s="144">
        <v>10</v>
      </c>
      <c r="B23" s="144">
        <v>46</v>
      </c>
      <c r="D23" s="109">
        <v>15</v>
      </c>
      <c r="E23" s="109">
        <v>55</v>
      </c>
      <c r="F23" s="4"/>
    </row>
    <row r="24" spans="1:6" x14ac:dyDescent="0.3">
      <c r="A24" s="144">
        <v>9</v>
      </c>
      <c r="B24" s="144">
        <v>43</v>
      </c>
      <c r="D24" s="109">
        <v>14</v>
      </c>
      <c r="E24" s="109">
        <v>50</v>
      </c>
      <c r="F24" s="4"/>
    </row>
    <row r="25" spans="1:6" x14ac:dyDescent="0.3">
      <c r="A25" s="144">
        <v>8</v>
      </c>
      <c r="B25" s="144">
        <v>40</v>
      </c>
      <c r="D25" s="109">
        <v>13</v>
      </c>
      <c r="E25" s="109">
        <v>46</v>
      </c>
      <c r="F25" s="4"/>
    </row>
    <row r="26" spans="1:6" x14ac:dyDescent="0.3">
      <c r="A26" s="144">
        <v>7</v>
      </c>
      <c r="B26" s="144">
        <v>32</v>
      </c>
      <c r="D26" s="109">
        <v>12</v>
      </c>
      <c r="E26" s="109">
        <v>43</v>
      </c>
      <c r="F26" s="4"/>
    </row>
    <row r="27" spans="1:6" x14ac:dyDescent="0.3">
      <c r="A27" s="144">
        <v>6</v>
      </c>
      <c r="B27" s="144">
        <v>25</v>
      </c>
      <c r="D27" s="109">
        <v>11</v>
      </c>
      <c r="E27" s="109">
        <v>40</v>
      </c>
      <c r="F27" s="4"/>
    </row>
    <row r="28" spans="1:6" x14ac:dyDescent="0.3">
      <c r="A28" s="144">
        <v>5</v>
      </c>
      <c r="B28" s="144">
        <v>19</v>
      </c>
      <c r="D28" s="109">
        <v>10</v>
      </c>
      <c r="E28" s="109">
        <v>34</v>
      </c>
      <c r="F28" s="4"/>
    </row>
    <row r="29" spans="1:6" x14ac:dyDescent="0.3">
      <c r="A29" s="144">
        <v>4</v>
      </c>
      <c r="B29" s="144">
        <v>19</v>
      </c>
      <c r="D29" s="109">
        <v>9</v>
      </c>
      <c r="E29" s="109">
        <v>29</v>
      </c>
      <c r="F29" s="4"/>
    </row>
    <row r="30" spans="1:6" x14ac:dyDescent="0.3">
      <c r="A30" s="144">
        <v>3</v>
      </c>
      <c r="B30" s="144">
        <v>15</v>
      </c>
      <c r="D30" s="109">
        <v>8</v>
      </c>
      <c r="E30" s="109">
        <v>25</v>
      </c>
      <c r="F30" s="4"/>
    </row>
    <row r="31" spans="1:6" x14ac:dyDescent="0.3">
      <c r="A31" s="144">
        <v>2</v>
      </c>
      <c r="B31" s="144">
        <v>11</v>
      </c>
      <c r="D31" s="109">
        <v>7</v>
      </c>
      <c r="E31" s="109">
        <v>21</v>
      </c>
      <c r="F31" s="4"/>
    </row>
    <row r="32" spans="1:6" x14ac:dyDescent="0.3">
      <c r="A32" s="144">
        <v>1</v>
      </c>
      <c r="B32" s="144">
        <v>7</v>
      </c>
      <c r="D32" s="109">
        <v>6</v>
      </c>
      <c r="E32" s="109">
        <v>17</v>
      </c>
      <c r="F32" s="4"/>
    </row>
    <row r="33" spans="1:6" x14ac:dyDescent="0.3">
      <c r="A33" s="144">
        <v>0</v>
      </c>
      <c r="B33" s="144">
        <v>3</v>
      </c>
      <c r="D33" s="109">
        <v>5</v>
      </c>
      <c r="E33" s="109">
        <v>13</v>
      </c>
      <c r="F33" s="4"/>
    </row>
    <row r="34" spans="1:6" x14ac:dyDescent="0.3">
      <c r="A34" s="142">
        <v>-1</v>
      </c>
      <c r="B34" s="142">
        <v>1</v>
      </c>
      <c r="D34" s="109">
        <v>4</v>
      </c>
      <c r="E34" s="109">
        <v>9</v>
      </c>
      <c r="F34" s="4"/>
    </row>
    <row r="35" spans="1:6" x14ac:dyDescent="0.3">
      <c r="A35" s="144">
        <v>-2</v>
      </c>
      <c r="B35" s="144">
        <v>1</v>
      </c>
      <c r="D35" s="109">
        <v>3</v>
      </c>
      <c r="E35" s="109">
        <v>6</v>
      </c>
      <c r="F35" s="4"/>
    </row>
    <row r="36" spans="1:6" x14ac:dyDescent="0.3">
      <c r="A36" s="144">
        <v>-3</v>
      </c>
      <c r="B36" s="144">
        <v>1</v>
      </c>
      <c r="D36" s="109">
        <v>2</v>
      </c>
      <c r="E36" s="109">
        <v>3</v>
      </c>
      <c r="F36" s="4"/>
    </row>
    <row r="37" spans="1:6" x14ac:dyDescent="0.3">
      <c r="A37" s="144">
        <v>-4</v>
      </c>
      <c r="B37" s="144">
        <v>1</v>
      </c>
      <c r="D37" s="105">
        <v>1</v>
      </c>
      <c r="E37" s="105">
        <v>1</v>
      </c>
      <c r="F37" s="4"/>
    </row>
    <row r="38" spans="1:6" x14ac:dyDescent="0.3">
      <c r="A38" s="144">
        <v>-5</v>
      </c>
      <c r="B38" s="144">
        <v>1</v>
      </c>
      <c r="D38" s="109">
        <v>0</v>
      </c>
      <c r="E38" s="109">
        <v>1</v>
      </c>
      <c r="F38" s="4"/>
    </row>
    <row r="39" spans="1:6" x14ac:dyDescent="0.3">
      <c r="A39" s="144">
        <v>-6</v>
      </c>
      <c r="B39" s="144">
        <v>1</v>
      </c>
      <c r="D39" s="109">
        <v>-1</v>
      </c>
      <c r="E39" s="109">
        <v>1</v>
      </c>
      <c r="F39" s="4"/>
    </row>
    <row r="40" spans="1:6" x14ac:dyDescent="0.3">
      <c r="A40" s="144">
        <v>-7</v>
      </c>
      <c r="B40" s="144">
        <v>1</v>
      </c>
      <c r="D40" s="109">
        <v>-2</v>
      </c>
      <c r="E40" s="109">
        <v>1</v>
      </c>
      <c r="F40" s="4"/>
    </row>
    <row r="41" spans="1:6" x14ac:dyDescent="0.3">
      <c r="A41" s="144">
        <v>-8</v>
      </c>
      <c r="B41" s="144">
        <v>1</v>
      </c>
      <c r="D41" s="109">
        <v>-3</v>
      </c>
      <c r="E41" s="109">
        <v>1</v>
      </c>
      <c r="F41" s="4"/>
    </row>
    <row r="42" spans="1:6" x14ac:dyDescent="0.3">
      <c r="A42" s="144">
        <v>-9</v>
      </c>
      <c r="B42" s="144">
        <v>1</v>
      </c>
      <c r="D42" s="109">
        <v>-4</v>
      </c>
      <c r="E42" s="109">
        <v>1</v>
      </c>
      <c r="F42" s="4"/>
    </row>
    <row r="43" spans="1:6" x14ac:dyDescent="0.3">
      <c r="A43" s="144">
        <v>-10</v>
      </c>
      <c r="B43" s="144">
        <v>1</v>
      </c>
      <c r="D43" s="109">
        <v>-5</v>
      </c>
      <c r="E43" s="109">
        <v>1</v>
      </c>
      <c r="F43" s="4"/>
    </row>
    <row r="44" spans="1:6" x14ac:dyDescent="0.3">
      <c r="A44" s="147">
        <v>0</v>
      </c>
      <c r="B44" s="147">
        <v>0</v>
      </c>
      <c r="D44" s="109">
        <v>-6</v>
      </c>
      <c r="E44" s="109">
        <v>1</v>
      </c>
      <c r="F44" s="4"/>
    </row>
    <row r="45" spans="1:6" x14ac:dyDescent="0.3">
      <c r="D45" s="109">
        <v>-7</v>
      </c>
      <c r="E45" s="109">
        <v>1</v>
      </c>
      <c r="F45" s="4"/>
    </row>
    <row r="46" spans="1:6" x14ac:dyDescent="0.3">
      <c r="D46" s="109">
        <v>-8</v>
      </c>
      <c r="E46" s="109">
        <v>1</v>
      </c>
      <c r="F46" s="4"/>
    </row>
    <row r="47" spans="1:6" x14ac:dyDescent="0.3">
      <c r="D47" s="93">
        <v>0</v>
      </c>
      <c r="E47" s="93">
        <v>0</v>
      </c>
      <c r="F47" s="4"/>
    </row>
    <row r="48" spans="1:6" x14ac:dyDescent="0.3">
      <c r="F48" s="4"/>
    </row>
    <row r="49" spans="6:6" x14ac:dyDescent="0.3">
      <c r="F49" s="4"/>
    </row>
    <row r="50" spans="6:6" x14ac:dyDescent="0.3">
      <c r="F50" s="4"/>
    </row>
    <row r="51" spans="6:6" x14ac:dyDescent="0.3">
      <c r="F51" s="4"/>
    </row>
    <row r="52" spans="6:6" x14ac:dyDescent="0.3">
      <c r="F52" s="4"/>
    </row>
    <row r="53" spans="6:6" x14ac:dyDescent="0.3">
      <c r="F53" s="4"/>
    </row>
    <row r="54" spans="6:6" x14ac:dyDescent="0.3">
      <c r="F54" s="4"/>
    </row>
    <row r="55" spans="6:6" x14ac:dyDescent="0.3">
      <c r="F55" s="4"/>
    </row>
    <row r="56" spans="6:6" x14ac:dyDescent="0.3">
      <c r="F56" s="4"/>
    </row>
    <row r="57" spans="6:6" x14ac:dyDescent="0.3">
      <c r="F57" s="4"/>
    </row>
    <row r="58" spans="6:6" x14ac:dyDescent="0.3">
      <c r="F58" s="4"/>
    </row>
    <row r="59" spans="6:6" x14ac:dyDescent="0.3">
      <c r="F59" s="4"/>
    </row>
    <row r="60" spans="6:6" x14ac:dyDescent="0.3">
      <c r="F60" s="4"/>
    </row>
    <row r="61" spans="6:6" x14ac:dyDescent="0.3">
      <c r="F61" s="4"/>
    </row>
    <row r="62" spans="6:6" x14ac:dyDescent="0.3">
      <c r="F62" s="4"/>
    </row>
    <row r="63" spans="6:6" x14ac:dyDescent="0.3">
      <c r="F63" s="4"/>
    </row>
    <row r="64" spans="6:6" x14ac:dyDescent="0.3">
      <c r="F64" s="4"/>
    </row>
    <row r="65" spans="6:6" x14ac:dyDescent="0.3">
      <c r="F65" s="4"/>
    </row>
    <row r="66" spans="6:6" x14ac:dyDescent="0.3">
      <c r="F66" s="4"/>
    </row>
    <row r="67" spans="6:6" x14ac:dyDescent="0.3">
      <c r="F67" s="4"/>
    </row>
    <row r="68" spans="6:6" x14ac:dyDescent="0.3">
      <c r="F68" s="4"/>
    </row>
    <row r="69" spans="6:6" x14ac:dyDescent="0.3">
      <c r="F69" s="4"/>
    </row>
    <row r="70" spans="6:6" x14ac:dyDescent="0.3">
      <c r="F70" s="4"/>
    </row>
    <row r="71" spans="6:6" x14ac:dyDescent="0.3">
      <c r="F71" s="4"/>
    </row>
    <row r="72" spans="6:6" x14ac:dyDescent="0.3">
      <c r="F72" s="4"/>
    </row>
    <row r="73" spans="6:6" x14ac:dyDescent="0.3">
      <c r="F73" s="4"/>
    </row>
    <row r="74" spans="6:6" x14ac:dyDescent="0.3">
      <c r="F74" s="4"/>
    </row>
    <row r="82" spans="6:6" x14ac:dyDescent="0.3">
      <c r="F82" s="4"/>
    </row>
    <row r="83" spans="6:6" x14ac:dyDescent="0.3">
      <c r="F83" s="4"/>
    </row>
    <row r="84" spans="6:6" x14ac:dyDescent="0.3">
      <c r="F84" s="4"/>
    </row>
    <row r="85" spans="6:6" x14ac:dyDescent="0.3">
      <c r="F85" s="4"/>
    </row>
    <row r="86" spans="6:6" x14ac:dyDescent="0.3">
      <c r="F86" s="4"/>
    </row>
    <row r="87" spans="6:6" x14ac:dyDescent="0.3">
      <c r="F87" s="4"/>
    </row>
    <row r="88" spans="6:6" x14ac:dyDescent="0.3">
      <c r="F88" s="4"/>
    </row>
    <row r="89" spans="6:6" x14ac:dyDescent="0.3">
      <c r="F89" s="4"/>
    </row>
    <row r="90" spans="6:6" x14ac:dyDescent="0.3">
      <c r="F90" s="4"/>
    </row>
    <row r="91" spans="6:6" x14ac:dyDescent="0.3">
      <c r="F91" s="4"/>
    </row>
    <row r="92" spans="6:6" x14ac:dyDescent="0.3">
      <c r="F92" s="4"/>
    </row>
    <row r="93" spans="6:6" x14ac:dyDescent="0.3">
      <c r="F93" s="4"/>
    </row>
    <row r="94" spans="6:6" x14ac:dyDescent="0.3">
      <c r="F94" s="4"/>
    </row>
    <row r="95" spans="6:6" x14ac:dyDescent="0.3">
      <c r="F95" s="4"/>
    </row>
    <row r="96" spans="6:6" x14ac:dyDescent="0.3">
      <c r="F96" s="4"/>
    </row>
    <row r="97" spans="6:6" x14ac:dyDescent="0.3">
      <c r="F97" s="4"/>
    </row>
    <row r="98" spans="6:6" x14ac:dyDescent="0.3">
      <c r="F98" s="4"/>
    </row>
    <row r="99" spans="6:6" x14ac:dyDescent="0.3">
      <c r="F99" s="4"/>
    </row>
    <row r="100" spans="6:6" x14ac:dyDescent="0.3">
      <c r="F100" s="4"/>
    </row>
    <row r="101" spans="6:6" x14ac:dyDescent="0.3">
      <c r="F101" s="4"/>
    </row>
    <row r="102" spans="6:6" x14ac:dyDescent="0.3">
      <c r="F102" s="4"/>
    </row>
    <row r="103" spans="6:6" x14ac:dyDescent="0.3">
      <c r="F103" s="4"/>
    </row>
    <row r="104" spans="6:6" x14ac:dyDescent="0.3">
      <c r="F104" s="4"/>
    </row>
    <row r="105" spans="6:6" x14ac:dyDescent="0.3">
      <c r="F105" s="4"/>
    </row>
    <row r="106" spans="6:6" x14ac:dyDescent="0.3">
      <c r="F106" s="4"/>
    </row>
    <row r="107" spans="6:6" x14ac:dyDescent="0.3">
      <c r="F107" s="4"/>
    </row>
    <row r="108" spans="6:6" x14ac:dyDescent="0.3">
      <c r="F108" s="4"/>
    </row>
    <row r="109" spans="6:6" x14ac:dyDescent="0.3">
      <c r="F109" s="4"/>
    </row>
    <row r="110" spans="6:6" x14ac:dyDescent="0.3">
      <c r="F110" s="4"/>
    </row>
    <row r="111" spans="6:6" x14ac:dyDescent="0.3">
      <c r="F111" s="4"/>
    </row>
    <row r="112" spans="6:6" x14ac:dyDescent="0.3">
      <c r="F112" s="4"/>
    </row>
    <row r="113" spans="6:6" x14ac:dyDescent="0.3">
      <c r="F113" s="4"/>
    </row>
    <row r="114" spans="6:6" x14ac:dyDescent="0.3">
      <c r="F114" s="4"/>
    </row>
    <row r="115" spans="6:6" x14ac:dyDescent="0.3">
      <c r="F115" s="4"/>
    </row>
    <row r="116" spans="6:6" x14ac:dyDescent="0.3">
      <c r="F116" s="4"/>
    </row>
    <row r="117" spans="6:6" x14ac:dyDescent="0.3">
      <c r="F117" s="4"/>
    </row>
    <row r="118" spans="6:6" x14ac:dyDescent="0.3">
      <c r="F118" s="4"/>
    </row>
    <row r="119" spans="6:6" x14ac:dyDescent="0.3">
      <c r="F119" s="4"/>
    </row>
    <row r="120" spans="6:6" x14ac:dyDescent="0.3">
      <c r="F120" s="4"/>
    </row>
    <row r="121" spans="6:6" x14ac:dyDescent="0.3">
      <c r="F121" s="4"/>
    </row>
    <row r="122" spans="6:6" x14ac:dyDescent="0.3">
      <c r="F122" s="4"/>
    </row>
    <row r="123" spans="6:6" x14ac:dyDescent="0.3">
      <c r="F123" s="4"/>
    </row>
    <row r="124" spans="6:6" x14ac:dyDescent="0.3">
      <c r="F124" s="4"/>
    </row>
    <row r="125" spans="6:6" x14ac:dyDescent="0.3">
      <c r="F125" s="4"/>
    </row>
    <row r="126" spans="6:6" x14ac:dyDescent="0.3">
      <c r="F126" s="4"/>
    </row>
    <row r="127" spans="6:6" x14ac:dyDescent="0.3">
      <c r="F127" s="4"/>
    </row>
    <row r="128" spans="6:6" x14ac:dyDescent="0.3">
      <c r="F128" s="4"/>
    </row>
    <row r="129" spans="6:6" x14ac:dyDescent="0.3">
      <c r="F129" s="4"/>
    </row>
    <row r="130" spans="6:6" x14ac:dyDescent="0.3">
      <c r="F130" s="4"/>
    </row>
    <row r="131" spans="6:6" x14ac:dyDescent="0.3">
      <c r="F131" s="4"/>
    </row>
    <row r="132" spans="6:6" x14ac:dyDescent="0.3">
      <c r="F132" s="4"/>
    </row>
    <row r="133" spans="6:6" x14ac:dyDescent="0.3">
      <c r="F133" s="4"/>
    </row>
    <row r="134" spans="6:6" x14ac:dyDescent="0.3">
      <c r="F134" s="4"/>
    </row>
    <row r="135" spans="6:6" x14ac:dyDescent="0.3">
      <c r="F135" s="4"/>
    </row>
    <row r="136" spans="6:6" x14ac:dyDescent="0.3">
      <c r="F136" s="4"/>
    </row>
    <row r="137" spans="6:6" x14ac:dyDescent="0.3">
      <c r="F137" s="4"/>
    </row>
    <row r="138" spans="6:6" x14ac:dyDescent="0.3">
      <c r="F138" s="4"/>
    </row>
    <row r="139" spans="6:6" x14ac:dyDescent="0.3">
      <c r="F139" s="4"/>
    </row>
    <row r="140" spans="6:6" x14ac:dyDescent="0.3">
      <c r="F140" s="4"/>
    </row>
    <row r="141" spans="6:6" x14ac:dyDescent="0.3">
      <c r="F141" s="4"/>
    </row>
    <row r="142" spans="6:6" x14ac:dyDescent="0.3">
      <c r="F142" s="4"/>
    </row>
    <row r="143" spans="6:6" x14ac:dyDescent="0.3">
      <c r="F143" s="4"/>
    </row>
    <row r="144" spans="6:6" x14ac:dyDescent="0.3">
      <c r="F144" s="4"/>
    </row>
    <row r="145" spans="6:6" x14ac:dyDescent="0.3">
      <c r="F145" s="4"/>
    </row>
    <row r="146" spans="6:6" x14ac:dyDescent="0.3">
      <c r="F146" s="4"/>
    </row>
    <row r="147" spans="6:6" x14ac:dyDescent="0.3">
      <c r="F147" s="4"/>
    </row>
    <row r="148" spans="6:6" x14ac:dyDescent="0.3">
      <c r="F148" s="4"/>
    </row>
    <row r="149" spans="6:6" x14ac:dyDescent="0.3">
      <c r="F149" s="4"/>
    </row>
    <row r="150" spans="6:6" x14ac:dyDescent="0.3">
      <c r="F150" s="4"/>
    </row>
    <row r="151" spans="6:6" x14ac:dyDescent="0.3">
      <c r="F151" s="4"/>
    </row>
    <row r="152" spans="6:6" x14ac:dyDescent="0.3">
      <c r="F152" s="4"/>
    </row>
    <row r="153" spans="6:6" x14ac:dyDescent="0.3">
      <c r="F153" s="4"/>
    </row>
    <row r="154" spans="6:6" x14ac:dyDescent="0.3">
      <c r="F154" s="4"/>
    </row>
    <row r="155" spans="6:6" x14ac:dyDescent="0.3">
      <c r="F155" s="4"/>
    </row>
    <row r="156" spans="6:6" x14ac:dyDescent="0.3">
      <c r="F156" s="4"/>
    </row>
    <row r="157" spans="6:6" x14ac:dyDescent="0.3">
      <c r="F157" s="4"/>
    </row>
    <row r="158" spans="6:6" x14ac:dyDescent="0.3">
      <c r="F158" s="4"/>
    </row>
    <row r="159" spans="6:6" x14ac:dyDescent="0.3">
      <c r="F159" s="4"/>
    </row>
    <row r="160" spans="6:6" x14ac:dyDescent="0.3">
      <c r="F160" s="4"/>
    </row>
    <row r="161" spans="6:6" x14ac:dyDescent="0.3">
      <c r="F161" s="4"/>
    </row>
    <row r="162" spans="6:6" x14ac:dyDescent="0.3">
      <c r="F162" s="4"/>
    </row>
    <row r="163" spans="6:6" x14ac:dyDescent="0.3">
      <c r="F163" s="4"/>
    </row>
    <row r="164" spans="6:6" x14ac:dyDescent="0.3">
      <c r="F164" s="4"/>
    </row>
    <row r="165" spans="6:6" x14ac:dyDescent="0.3">
      <c r="F165" s="4"/>
    </row>
    <row r="166" spans="6:6" x14ac:dyDescent="0.3">
      <c r="F166" s="4"/>
    </row>
    <row r="167" spans="6:6" x14ac:dyDescent="0.3">
      <c r="F167" s="4"/>
    </row>
    <row r="168" spans="6:6" x14ac:dyDescent="0.3">
      <c r="F168" s="4"/>
    </row>
    <row r="169" spans="6:6" x14ac:dyDescent="0.3">
      <c r="F169" s="4"/>
    </row>
    <row r="170" spans="6:6" x14ac:dyDescent="0.3">
      <c r="F170" s="4"/>
    </row>
    <row r="171" spans="6:6" x14ac:dyDescent="0.3">
      <c r="F171" s="4"/>
    </row>
    <row r="172" spans="6:6" x14ac:dyDescent="0.3">
      <c r="F172" s="4"/>
    </row>
    <row r="173" spans="6:6" x14ac:dyDescent="0.3">
      <c r="F173" s="4"/>
    </row>
    <row r="174" spans="6:6" x14ac:dyDescent="0.3">
      <c r="F174" s="4"/>
    </row>
    <row r="175" spans="6:6" x14ac:dyDescent="0.3">
      <c r="F175" s="4"/>
    </row>
    <row r="176" spans="6:6" x14ac:dyDescent="0.3">
      <c r="F176" s="4"/>
    </row>
    <row r="177" spans="6:6" x14ac:dyDescent="0.3">
      <c r="F177" s="4"/>
    </row>
    <row r="178" spans="6:6" x14ac:dyDescent="0.3">
      <c r="F178" s="4"/>
    </row>
    <row r="179" spans="6:6" x14ac:dyDescent="0.3">
      <c r="F179" s="4"/>
    </row>
    <row r="180" spans="6:6" x14ac:dyDescent="0.3">
      <c r="F180" s="4"/>
    </row>
    <row r="181" spans="6:6" x14ac:dyDescent="0.3">
      <c r="F181" s="4"/>
    </row>
    <row r="182" spans="6:6" x14ac:dyDescent="0.3">
      <c r="F182" s="4"/>
    </row>
    <row r="183" spans="6:6" x14ac:dyDescent="0.3">
      <c r="F183" s="4"/>
    </row>
    <row r="184" spans="6:6" x14ac:dyDescent="0.3">
      <c r="F184" s="4"/>
    </row>
    <row r="185" spans="6:6" x14ac:dyDescent="0.3">
      <c r="F185" s="4"/>
    </row>
    <row r="186" spans="6:6" x14ac:dyDescent="0.3">
      <c r="F186" s="4"/>
    </row>
    <row r="187" spans="6:6" x14ac:dyDescent="0.3">
      <c r="F187" s="4"/>
    </row>
    <row r="188" spans="6:6" x14ac:dyDescent="0.3">
      <c r="F188" s="4"/>
    </row>
    <row r="189" spans="6:6" x14ac:dyDescent="0.3">
      <c r="F189" s="4"/>
    </row>
    <row r="190" spans="6:6" x14ac:dyDescent="0.3">
      <c r="F190" s="4"/>
    </row>
    <row r="191" spans="6:6" x14ac:dyDescent="0.3">
      <c r="F191" s="4"/>
    </row>
    <row r="192" spans="6:6" x14ac:dyDescent="0.3">
      <c r="F192" s="4"/>
    </row>
    <row r="193" spans="6:6" x14ac:dyDescent="0.3">
      <c r="F193" s="4"/>
    </row>
    <row r="194" spans="6:6" x14ac:dyDescent="0.3">
      <c r="F194" s="4"/>
    </row>
    <row r="195" spans="6:6" x14ac:dyDescent="0.3">
      <c r="F195" s="4"/>
    </row>
    <row r="196" spans="6:6" x14ac:dyDescent="0.3">
      <c r="F196" s="4"/>
    </row>
    <row r="197" spans="6:6" x14ac:dyDescent="0.3">
      <c r="F197" s="4"/>
    </row>
    <row r="198" spans="6:6" x14ac:dyDescent="0.3">
      <c r="F198" s="4"/>
    </row>
    <row r="199" spans="6:6" x14ac:dyDescent="0.3">
      <c r="F199" s="4"/>
    </row>
    <row r="200" spans="6:6" x14ac:dyDescent="0.3">
      <c r="F200" s="4"/>
    </row>
    <row r="201" spans="6:6" x14ac:dyDescent="0.3">
      <c r="F201" s="4"/>
    </row>
    <row r="202" spans="6:6" x14ac:dyDescent="0.3">
      <c r="F202" s="4"/>
    </row>
    <row r="203" spans="6:6" x14ac:dyDescent="0.3">
      <c r="F203" s="4"/>
    </row>
    <row r="204" spans="6:6" x14ac:dyDescent="0.3">
      <c r="F204" s="4"/>
    </row>
    <row r="205" spans="6:6" x14ac:dyDescent="0.3">
      <c r="F205" s="4"/>
    </row>
    <row r="206" spans="6:6" x14ac:dyDescent="0.3">
      <c r="F206" s="4"/>
    </row>
    <row r="207" spans="6:6" x14ac:dyDescent="0.3">
      <c r="F207" s="4"/>
    </row>
    <row r="208" spans="6:6" x14ac:dyDescent="0.3">
      <c r="F208" s="4"/>
    </row>
    <row r="209" spans="6:6" x14ac:dyDescent="0.3">
      <c r="F209" s="4"/>
    </row>
    <row r="210" spans="6:6" x14ac:dyDescent="0.3">
      <c r="F210" s="4"/>
    </row>
    <row r="211" spans="6:6" x14ac:dyDescent="0.3">
      <c r="F211" s="4"/>
    </row>
    <row r="212" spans="6:6" x14ac:dyDescent="0.3">
      <c r="F212" s="4"/>
    </row>
    <row r="213" spans="6:6" x14ac:dyDescent="0.3">
      <c r="F213" s="4"/>
    </row>
    <row r="214" spans="6:6" x14ac:dyDescent="0.3">
      <c r="F214" s="4"/>
    </row>
    <row r="215" spans="6:6" x14ac:dyDescent="0.3">
      <c r="F215" s="4"/>
    </row>
    <row r="216" spans="6:6" x14ac:dyDescent="0.3">
      <c r="F216" s="4"/>
    </row>
    <row r="217" spans="6:6" x14ac:dyDescent="0.3">
      <c r="F217" s="4"/>
    </row>
    <row r="218" spans="6:6" x14ac:dyDescent="0.3">
      <c r="F218" s="4"/>
    </row>
    <row r="219" spans="6:6" x14ac:dyDescent="0.3">
      <c r="F219" s="4"/>
    </row>
    <row r="220" spans="6:6" x14ac:dyDescent="0.3">
      <c r="F220" s="4"/>
    </row>
    <row r="221" spans="6:6" x14ac:dyDescent="0.3">
      <c r="F221" s="4"/>
    </row>
    <row r="222" spans="6:6" x14ac:dyDescent="0.3">
      <c r="F222" s="4"/>
    </row>
    <row r="223" spans="6:6" x14ac:dyDescent="0.3">
      <c r="F223" s="4"/>
    </row>
    <row r="224" spans="6:6" x14ac:dyDescent="0.3">
      <c r="F224" s="4"/>
    </row>
    <row r="225" spans="6:6" x14ac:dyDescent="0.3">
      <c r="F225" s="4"/>
    </row>
    <row r="226" spans="6:6" x14ac:dyDescent="0.3">
      <c r="F226" s="4"/>
    </row>
    <row r="227" spans="6:6" x14ac:dyDescent="0.3">
      <c r="F227" s="4"/>
    </row>
    <row r="228" spans="6:6" x14ac:dyDescent="0.3">
      <c r="F228" s="4"/>
    </row>
    <row r="229" spans="6:6" x14ac:dyDescent="0.3">
      <c r="F229" s="4"/>
    </row>
    <row r="230" spans="6:6" x14ac:dyDescent="0.3">
      <c r="F230" s="4"/>
    </row>
    <row r="231" spans="6:6" x14ac:dyDescent="0.3">
      <c r="F231" s="4"/>
    </row>
    <row r="232" spans="6:6" x14ac:dyDescent="0.3">
      <c r="F232" s="4"/>
    </row>
    <row r="233" spans="6:6" x14ac:dyDescent="0.3">
      <c r="F233" s="4"/>
    </row>
    <row r="234" spans="6:6" x14ac:dyDescent="0.3">
      <c r="F234" s="4"/>
    </row>
    <row r="235" spans="6:6" x14ac:dyDescent="0.3">
      <c r="F235" s="4"/>
    </row>
    <row r="236" spans="6:6" x14ac:dyDescent="0.3">
      <c r="F236" s="4"/>
    </row>
    <row r="237" spans="6:6" x14ac:dyDescent="0.3">
      <c r="F237" s="4"/>
    </row>
    <row r="238" spans="6:6" x14ac:dyDescent="0.3">
      <c r="F238" s="4"/>
    </row>
    <row r="239" spans="6:6" x14ac:dyDescent="0.3">
      <c r="F239" s="4"/>
    </row>
    <row r="240" spans="6:6" x14ac:dyDescent="0.3">
      <c r="F240" s="4"/>
    </row>
    <row r="241" spans="6:6" x14ac:dyDescent="0.3">
      <c r="F241" s="4"/>
    </row>
    <row r="242" spans="6:6" x14ac:dyDescent="0.3">
      <c r="F242" s="4"/>
    </row>
    <row r="243" spans="6:6" x14ac:dyDescent="0.3">
      <c r="F243" s="4"/>
    </row>
    <row r="244" spans="6:6" x14ac:dyDescent="0.3">
      <c r="F244" s="4"/>
    </row>
    <row r="245" spans="6:6" x14ac:dyDescent="0.3">
      <c r="F245" s="4"/>
    </row>
    <row r="246" spans="6:6" x14ac:dyDescent="0.3">
      <c r="F246" s="4"/>
    </row>
    <row r="247" spans="6:6" x14ac:dyDescent="0.3">
      <c r="F247" s="4"/>
    </row>
    <row r="248" spans="6:6" x14ac:dyDescent="0.3">
      <c r="F248" s="4"/>
    </row>
    <row r="249" spans="6:6" x14ac:dyDescent="0.3">
      <c r="F249" s="4"/>
    </row>
    <row r="250" spans="6:6" x14ac:dyDescent="0.3">
      <c r="F250" s="4"/>
    </row>
    <row r="251" spans="6:6" x14ac:dyDescent="0.3">
      <c r="F251" s="4"/>
    </row>
    <row r="252" spans="6:6" x14ac:dyDescent="0.3">
      <c r="F252" s="4"/>
    </row>
    <row r="253" spans="6:6" x14ac:dyDescent="0.3">
      <c r="F253" s="4"/>
    </row>
    <row r="254" spans="6:6" x14ac:dyDescent="0.3">
      <c r="F254" s="4"/>
    </row>
    <row r="255" spans="6:6" x14ac:dyDescent="0.3">
      <c r="F255" s="4"/>
    </row>
    <row r="256" spans="6:6" x14ac:dyDescent="0.3">
      <c r="F256" s="4"/>
    </row>
    <row r="257" spans="6:6" x14ac:dyDescent="0.3">
      <c r="F257" s="4"/>
    </row>
    <row r="258" spans="6:6" x14ac:dyDescent="0.3">
      <c r="F258" s="4"/>
    </row>
    <row r="259" spans="6:6" x14ac:dyDescent="0.3">
      <c r="F259" s="4"/>
    </row>
    <row r="260" spans="6:6" x14ac:dyDescent="0.3">
      <c r="F260" s="4"/>
    </row>
    <row r="261" spans="6:6" x14ac:dyDescent="0.3">
      <c r="F261" s="4"/>
    </row>
    <row r="262" spans="6:6" x14ac:dyDescent="0.3">
      <c r="F262" s="4"/>
    </row>
    <row r="263" spans="6:6" x14ac:dyDescent="0.3">
      <c r="F263" s="4"/>
    </row>
    <row r="264" spans="6:6" x14ac:dyDescent="0.3">
      <c r="F264" s="4"/>
    </row>
    <row r="265" spans="6:6" x14ac:dyDescent="0.3">
      <c r="F265" s="4"/>
    </row>
    <row r="266" spans="6:6" x14ac:dyDescent="0.3">
      <c r="F266" s="4"/>
    </row>
    <row r="267" spans="6:6" x14ac:dyDescent="0.3">
      <c r="F267" s="4"/>
    </row>
    <row r="268" spans="6:6" x14ac:dyDescent="0.3">
      <c r="F268" s="4"/>
    </row>
    <row r="269" spans="6:6" x14ac:dyDescent="0.3">
      <c r="F269" s="4"/>
    </row>
    <row r="270" spans="6:6" x14ac:dyDescent="0.3">
      <c r="F270" s="4"/>
    </row>
    <row r="271" spans="6:6" x14ac:dyDescent="0.3">
      <c r="F271" s="4"/>
    </row>
    <row r="272" spans="6:6" x14ac:dyDescent="0.3">
      <c r="F272" s="4"/>
    </row>
    <row r="273" spans="6:6" x14ac:dyDescent="0.3">
      <c r="F273" s="4"/>
    </row>
    <row r="274" spans="6:6" x14ac:dyDescent="0.3">
      <c r="F274" s="4"/>
    </row>
    <row r="275" spans="6:6" x14ac:dyDescent="0.3">
      <c r="F275" s="4"/>
    </row>
    <row r="276" spans="6:6" x14ac:dyDescent="0.3">
      <c r="F276" s="4"/>
    </row>
    <row r="277" spans="6:6" x14ac:dyDescent="0.3">
      <c r="F277" s="4"/>
    </row>
    <row r="278" spans="6:6" x14ac:dyDescent="0.3">
      <c r="F278" s="4"/>
    </row>
    <row r="279" spans="6:6" x14ac:dyDescent="0.3">
      <c r="F279" s="4"/>
    </row>
    <row r="280" spans="6:6" x14ac:dyDescent="0.3">
      <c r="F280" s="4"/>
    </row>
    <row r="281" spans="6:6" x14ac:dyDescent="0.3">
      <c r="F281" s="4"/>
    </row>
    <row r="282" spans="6:6" x14ac:dyDescent="0.3">
      <c r="F282" s="4"/>
    </row>
    <row r="283" spans="6:6" x14ac:dyDescent="0.3">
      <c r="F283" s="4"/>
    </row>
    <row r="284" spans="6:6" x14ac:dyDescent="0.3">
      <c r="F284" s="4"/>
    </row>
    <row r="285" spans="6:6" x14ac:dyDescent="0.3">
      <c r="F285" s="4"/>
    </row>
    <row r="286" spans="6:6" x14ac:dyDescent="0.3">
      <c r="F286" s="4"/>
    </row>
    <row r="287" spans="6:6" x14ac:dyDescent="0.3">
      <c r="F287" s="4"/>
    </row>
    <row r="288" spans="6:6" x14ac:dyDescent="0.3">
      <c r="F288" s="4"/>
    </row>
    <row r="289" spans="6:6" x14ac:dyDescent="0.3">
      <c r="F289" s="4"/>
    </row>
    <row r="290" spans="6:6" x14ac:dyDescent="0.3">
      <c r="F290" s="4"/>
    </row>
    <row r="291" spans="6:6" x14ac:dyDescent="0.3">
      <c r="F291" s="4"/>
    </row>
    <row r="292" spans="6:6" x14ac:dyDescent="0.3">
      <c r="F292" s="4"/>
    </row>
    <row r="293" spans="6:6" x14ac:dyDescent="0.3">
      <c r="F293" s="4"/>
    </row>
    <row r="294" spans="6:6" x14ac:dyDescent="0.3">
      <c r="F294" s="4"/>
    </row>
    <row r="295" spans="6:6" x14ac:dyDescent="0.3">
      <c r="F295" s="4"/>
    </row>
    <row r="296" spans="6:6" x14ac:dyDescent="0.3">
      <c r="F296" s="4"/>
    </row>
    <row r="297" spans="6:6" x14ac:dyDescent="0.3">
      <c r="F297" s="4"/>
    </row>
    <row r="298" spans="6:6" x14ac:dyDescent="0.3">
      <c r="F298" s="4"/>
    </row>
    <row r="299" spans="6:6" x14ac:dyDescent="0.3">
      <c r="F299" s="4"/>
    </row>
    <row r="300" spans="6:6" x14ac:dyDescent="0.3">
      <c r="F300" s="4"/>
    </row>
    <row r="301" spans="6:6" x14ac:dyDescent="0.3">
      <c r="F301" s="4"/>
    </row>
    <row r="302" spans="6:6" x14ac:dyDescent="0.3">
      <c r="F302" s="4"/>
    </row>
    <row r="303" spans="6:6" x14ac:dyDescent="0.3">
      <c r="F303" s="4"/>
    </row>
    <row r="304" spans="6:6" x14ac:dyDescent="0.3">
      <c r="F304" s="4"/>
    </row>
    <row r="305" spans="6:6" x14ac:dyDescent="0.3">
      <c r="F305" s="4"/>
    </row>
    <row r="306" spans="6:6" x14ac:dyDescent="0.3">
      <c r="F306" s="4"/>
    </row>
    <row r="307" spans="6:6" x14ac:dyDescent="0.3">
      <c r="F307" s="4"/>
    </row>
    <row r="308" spans="6:6" x14ac:dyDescent="0.3">
      <c r="F308" s="4"/>
    </row>
    <row r="309" spans="6:6" x14ac:dyDescent="0.3">
      <c r="F309" s="4"/>
    </row>
    <row r="310" spans="6:6" x14ac:dyDescent="0.3">
      <c r="F310" s="4"/>
    </row>
    <row r="311" spans="6:6" x14ac:dyDescent="0.3">
      <c r="F311" s="4"/>
    </row>
    <row r="312" spans="6:6" x14ac:dyDescent="0.3">
      <c r="F312" s="4"/>
    </row>
    <row r="313" spans="6:6" x14ac:dyDescent="0.3">
      <c r="F313" s="4"/>
    </row>
    <row r="314" spans="6:6" x14ac:dyDescent="0.3">
      <c r="F314" s="4"/>
    </row>
    <row r="315" spans="6:6" x14ac:dyDescent="0.3">
      <c r="F315" s="4"/>
    </row>
    <row r="316" spans="6:6" x14ac:dyDescent="0.3">
      <c r="F316" s="4"/>
    </row>
    <row r="317" spans="6:6" x14ac:dyDescent="0.3">
      <c r="F317" s="4"/>
    </row>
    <row r="318" spans="6:6" x14ac:dyDescent="0.3">
      <c r="F318" s="4"/>
    </row>
    <row r="319" spans="6:6" x14ac:dyDescent="0.3">
      <c r="F319" s="4"/>
    </row>
    <row r="320" spans="6:6" x14ac:dyDescent="0.3">
      <c r="F320" s="4"/>
    </row>
    <row r="321" spans="6:6" x14ac:dyDescent="0.3">
      <c r="F321" s="4"/>
    </row>
    <row r="322" spans="6:6" x14ac:dyDescent="0.3">
      <c r="F322" s="4"/>
    </row>
    <row r="323" spans="6:6" x14ac:dyDescent="0.3">
      <c r="F323" s="4"/>
    </row>
    <row r="324" spans="6:6" x14ac:dyDescent="0.3">
      <c r="F324" s="4"/>
    </row>
    <row r="325" spans="6:6" x14ac:dyDescent="0.3">
      <c r="F325" s="4"/>
    </row>
    <row r="326" spans="6:6" x14ac:dyDescent="0.3">
      <c r="F326" s="4"/>
    </row>
    <row r="327" spans="6:6" x14ac:dyDescent="0.3">
      <c r="F327" s="4"/>
    </row>
    <row r="328" spans="6:6" x14ac:dyDescent="0.3">
      <c r="F328" s="4"/>
    </row>
    <row r="329" spans="6:6" x14ac:dyDescent="0.3">
      <c r="F329" s="4"/>
    </row>
    <row r="330" spans="6:6" x14ac:dyDescent="0.3">
      <c r="F330" s="4"/>
    </row>
    <row r="331" spans="6:6" x14ac:dyDescent="0.3">
      <c r="F331" s="4"/>
    </row>
    <row r="332" spans="6:6" x14ac:dyDescent="0.3">
      <c r="F332" s="4"/>
    </row>
    <row r="333" spans="6:6" x14ac:dyDescent="0.3">
      <c r="F333" s="4"/>
    </row>
    <row r="334" spans="6:6" x14ac:dyDescent="0.3">
      <c r="F334" s="4"/>
    </row>
    <row r="335" spans="6:6" x14ac:dyDescent="0.3">
      <c r="F335" s="4"/>
    </row>
    <row r="336" spans="6:6" x14ac:dyDescent="0.3">
      <c r="F336" s="4"/>
    </row>
    <row r="337" spans="6:6" x14ac:dyDescent="0.3">
      <c r="F337" s="4"/>
    </row>
    <row r="338" spans="6:6" x14ac:dyDescent="0.3">
      <c r="F338" s="4"/>
    </row>
    <row r="339" spans="6:6" x14ac:dyDescent="0.3">
      <c r="F339" s="4"/>
    </row>
    <row r="340" spans="6:6" x14ac:dyDescent="0.3">
      <c r="F340" s="4"/>
    </row>
    <row r="341" spans="6:6" x14ac:dyDescent="0.3">
      <c r="F341" s="4"/>
    </row>
    <row r="342" spans="6:6" x14ac:dyDescent="0.3">
      <c r="F342" s="4"/>
    </row>
    <row r="343" spans="6:6" x14ac:dyDescent="0.3">
      <c r="F343" s="4"/>
    </row>
    <row r="344" spans="6:6" x14ac:dyDescent="0.3">
      <c r="F344" s="4"/>
    </row>
    <row r="345" spans="6:6" x14ac:dyDescent="0.3">
      <c r="F345" s="4"/>
    </row>
    <row r="346" spans="6:6" x14ac:dyDescent="0.3">
      <c r="F346" s="4"/>
    </row>
    <row r="347" spans="6:6" x14ac:dyDescent="0.3">
      <c r="F347" s="4"/>
    </row>
    <row r="348" spans="6:6" x14ac:dyDescent="0.3">
      <c r="F348" s="4"/>
    </row>
    <row r="349" spans="6:6" x14ac:dyDescent="0.3">
      <c r="F349" s="4"/>
    </row>
    <row r="350" spans="6:6" x14ac:dyDescent="0.3">
      <c r="F350" s="4"/>
    </row>
    <row r="351" spans="6:6" x14ac:dyDescent="0.3">
      <c r="F351" s="4"/>
    </row>
    <row r="352" spans="6:6" x14ac:dyDescent="0.3">
      <c r="F352" s="4"/>
    </row>
    <row r="353" spans="6:6" x14ac:dyDescent="0.3">
      <c r="F353" s="4"/>
    </row>
    <row r="354" spans="6:6" x14ac:dyDescent="0.3">
      <c r="F354" s="4"/>
    </row>
    <row r="355" spans="6:6" x14ac:dyDescent="0.3">
      <c r="F355" s="4"/>
    </row>
    <row r="356" spans="6:6" x14ac:dyDescent="0.3">
      <c r="F356" s="4"/>
    </row>
    <row r="357" spans="6:6" x14ac:dyDescent="0.3">
      <c r="F357" s="4"/>
    </row>
    <row r="358" spans="6:6" x14ac:dyDescent="0.3">
      <c r="F358" s="4"/>
    </row>
    <row r="359" spans="6:6" x14ac:dyDescent="0.3">
      <c r="F359" s="4"/>
    </row>
    <row r="360" spans="6:6" x14ac:dyDescent="0.3">
      <c r="F360" s="4"/>
    </row>
    <row r="361" spans="6:6" x14ac:dyDescent="0.3">
      <c r="F361" s="4"/>
    </row>
    <row r="362" spans="6:6" x14ac:dyDescent="0.3">
      <c r="F362" s="4"/>
    </row>
    <row r="363" spans="6:6" x14ac:dyDescent="0.3">
      <c r="F363" s="4"/>
    </row>
    <row r="364" spans="6:6" x14ac:dyDescent="0.3">
      <c r="F364" s="4"/>
    </row>
    <row r="365" spans="6:6" x14ac:dyDescent="0.3">
      <c r="F365" s="4"/>
    </row>
    <row r="366" spans="6:6" x14ac:dyDescent="0.3">
      <c r="F366" s="4"/>
    </row>
    <row r="367" spans="6:6" x14ac:dyDescent="0.3">
      <c r="F367" s="4"/>
    </row>
    <row r="368" spans="6:6" x14ac:dyDescent="0.3">
      <c r="F368" s="4"/>
    </row>
    <row r="369" spans="6:6" x14ac:dyDescent="0.3">
      <c r="F369" s="4"/>
    </row>
    <row r="370" spans="6:6" x14ac:dyDescent="0.3">
      <c r="F370" s="4"/>
    </row>
    <row r="371" spans="6:6" x14ac:dyDescent="0.3">
      <c r="F371" s="4"/>
    </row>
    <row r="372" spans="6:6" x14ac:dyDescent="0.3">
      <c r="F372" s="4"/>
    </row>
    <row r="373" spans="6:6" x14ac:dyDescent="0.3">
      <c r="F373" s="4"/>
    </row>
    <row r="374" spans="6:6" x14ac:dyDescent="0.3">
      <c r="F374" s="4"/>
    </row>
    <row r="375" spans="6:6" x14ac:dyDescent="0.3">
      <c r="F375" s="4"/>
    </row>
    <row r="376" spans="6:6" x14ac:dyDescent="0.3">
      <c r="F376" s="4"/>
    </row>
    <row r="377" spans="6:6" x14ac:dyDescent="0.3">
      <c r="F377" s="4"/>
    </row>
    <row r="378" spans="6:6" x14ac:dyDescent="0.3">
      <c r="F378" s="4"/>
    </row>
    <row r="379" spans="6:6" x14ac:dyDescent="0.3">
      <c r="F379" s="4"/>
    </row>
    <row r="380" spans="6:6" x14ac:dyDescent="0.3">
      <c r="F380" s="4"/>
    </row>
    <row r="381" spans="6:6" x14ac:dyDescent="0.3">
      <c r="F381" s="4"/>
    </row>
    <row r="382" spans="6:6" x14ac:dyDescent="0.3">
      <c r="F382" s="4"/>
    </row>
    <row r="383" spans="6:6" x14ac:dyDescent="0.3">
      <c r="F383" s="4"/>
    </row>
    <row r="384" spans="6:6" x14ac:dyDescent="0.3">
      <c r="F384" s="4"/>
    </row>
    <row r="385" spans="6:6" x14ac:dyDescent="0.3">
      <c r="F385" s="4"/>
    </row>
    <row r="386" spans="6:6" x14ac:dyDescent="0.3">
      <c r="F386" s="4"/>
    </row>
    <row r="387" spans="6:6" x14ac:dyDescent="0.3">
      <c r="F387" s="4"/>
    </row>
    <row r="388" spans="6:6" x14ac:dyDescent="0.3">
      <c r="F388" s="4"/>
    </row>
    <row r="389" spans="6:6" x14ac:dyDescent="0.3">
      <c r="F389" s="4"/>
    </row>
    <row r="390" spans="6:6" x14ac:dyDescent="0.3">
      <c r="F390" s="4"/>
    </row>
    <row r="391" spans="6:6" x14ac:dyDescent="0.3">
      <c r="F391" s="4"/>
    </row>
    <row r="392" spans="6:6" x14ac:dyDescent="0.3">
      <c r="F392" s="4"/>
    </row>
    <row r="393" spans="6:6" x14ac:dyDescent="0.3">
      <c r="F393" s="4"/>
    </row>
    <row r="394" spans="6:6" x14ac:dyDescent="0.3">
      <c r="F394" s="4"/>
    </row>
    <row r="395" spans="6:6" x14ac:dyDescent="0.3">
      <c r="F395" s="4"/>
    </row>
    <row r="396" spans="6:6" x14ac:dyDescent="0.3">
      <c r="F396" s="4"/>
    </row>
    <row r="397" spans="6:6" x14ac:dyDescent="0.3">
      <c r="F397" s="4"/>
    </row>
    <row r="398" spans="6:6" x14ac:dyDescent="0.3">
      <c r="F398" s="4"/>
    </row>
    <row r="399" spans="6:6" x14ac:dyDescent="0.3">
      <c r="F399" s="4"/>
    </row>
    <row r="400" spans="6:6" x14ac:dyDescent="0.3">
      <c r="F400" s="4"/>
    </row>
    <row r="401" spans="6:6" x14ac:dyDescent="0.3">
      <c r="F401" s="4"/>
    </row>
    <row r="402" spans="6:6" x14ac:dyDescent="0.3">
      <c r="F402" s="4"/>
    </row>
    <row r="403" spans="6:6" x14ac:dyDescent="0.3">
      <c r="F403" s="4"/>
    </row>
    <row r="404" spans="6:6" x14ac:dyDescent="0.3">
      <c r="F404" s="4"/>
    </row>
    <row r="405" spans="6:6" x14ac:dyDescent="0.3">
      <c r="F405" s="4"/>
    </row>
    <row r="406" spans="6:6" x14ac:dyDescent="0.3">
      <c r="F406" s="4"/>
    </row>
    <row r="407" spans="6:6" x14ac:dyDescent="0.3">
      <c r="F407" s="4"/>
    </row>
    <row r="408" spans="6:6" x14ac:dyDescent="0.3">
      <c r="F408" s="4"/>
    </row>
    <row r="409" spans="6:6" x14ac:dyDescent="0.3">
      <c r="F409" s="4"/>
    </row>
    <row r="410" spans="6:6" x14ac:dyDescent="0.3">
      <c r="F410" s="4"/>
    </row>
    <row r="411" spans="6:6" x14ac:dyDescent="0.3">
      <c r="F411" s="4"/>
    </row>
    <row r="412" spans="6:6" x14ac:dyDescent="0.3">
      <c r="F412" s="4"/>
    </row>
    <row r="413" spans="6:6" x14ac:dyDescent="0.3">
      <c r="F413" s="4"/>
    </row>
    <row r="414" spans="6:6" x14ac:dyDescent="0.3">
      <c r="F414" s="4"/>
    </row>
    <row r="415" spans="6:6" x14ac:dyDescent="0.3">
      <c r="F415" s="4"/>
    </row>
    <row r="416" spans="6:6" x14ac:dyDescent="0.3">
      <c r="F416" s="4"/>
    </row>
    <row r="417" spans="6:6" x14ac:dyDescent="0.3">
      <c r="F417" s="4"/>
    </row>
    <row r="418" spans="6:6" x14ac:dyDescent="0.3">
      <c r="F418" s="4"/>
    </row>
    <row r="419" spans="6:6" x14ac:dyDescent="0.3">
      <c r="F419" s="4"/>
    </row>
    <row r="420" spans="6:6" x14ac:dyDescent="0.3">
      <c r="F420" s="4"/>
    </row>
    <row r="421" spans="6:6" x14ac:dyDescent="0.3">
      <c r="F421" s="4"/>
    </row>
    <row r="422" spans="6:6" x14ac:dyDescent="0.3">
      <c r="F422" s="4"/>
    </row>
    <row r="423" spans="6:6" x14ac:dyDescent="0.3">
      <c r="F423" s="4"/>
    </row>
    <row r="424" spans="6:6" x14ac:dyDescent="0.3">
      <c r="F424" s="4"/>
    </row>
    <row r="425" spans="6:6" x14ac:dyDescent="0.3">
      <c r="F425" s="4"/>
    </row>
    <row r="426" spans="6:6" x14ac:dyDescent="0.3">
      <c r="F426" s="4"/>
    </row>
    <row r="427" spans="6:6" x14ac:dyDescent="0.3">
      <c r="F427" s="4"/>
    </row>
    <row r="428" spans="6:6" x14ac:dyDescent="0.3">
      <c r="F428" s="4"/>
    </row>
    <row r="429" spans="6:6" x14ac:dyDescent="0.3">
      <c r="F429" s="4"/>
    </row>
    <row r="430" spans="6:6" x14ac:dyDescent="0.3">
      <c r="F430" s="4"/>
    </row>
    <row r="431" spans="6:6" x14ac:dyDescent="0.3">
      <c r="F431" s="4"/>
    </row>
    <row r="432" spans="6:6" x14ac:dyDescent="0.3">
      <c r="F432" s="4"/>
    </row>
    <row r="433" spans="6:6" x14ac:dyDescent="0.3">
      <c r="F433" s="4"/>
    </row>
    <row r="434" spans="6:6" x14ac:dyDescent="0.3">
      <c r="F434" s="4"/>
    </row>
    <row r="435" spans="6:6" x14ac:dyDescent="0.3">
      <c r="F435" s="4"/>
    </row>
    <row r="436" spans="6:6" x14ac:dyDescent="0.3">
      <c r="F436" s="4"/>
    </row>
    <row r="437" spans="6:6" x14ac:dyDescent="0.3">
      <c r="F437" s="4"/>
    </row>
    <row r="438" spans="6:6" x14ac:dyDescent="0.3">
      <c r="F438" s="4"/>
    </row>
    <row r="439" spans="6:6" x14ac:dyDescent="0.3">
      <c r="F439" s="4"/>
    </row>
    <row r="440" spans="6:6" x14ac:dyDescent="0.3">
      <c r="F440" s="4"/>
    </row>
    <row r="441" spans="6:6" x14ac:dyDescent="0.3">
      <c r="F441" s="4"/>
    </row>
    <row r="442" spans="6:6" x14ac:dyDescent="0.3">
      <c r="F442" s="4"/>
    </row>
    <row r="443" spans="6:6" x14ac:dyDescent="0.3">
      <c r="F443" s="4"/>
    </row>
    <row r="444" spans="6:6" x14ac:dyDescent="0.3">
      <c r="F444" s="4"/>
    </row>
    <row r="445" spans="6:6" x14ac:dyDescent="0.3">
      <c r="F445" s="4"/>
    </row>
    <row r="446" spans="6:6" x14ac:dyDescent="0.3">
      <c r="F446" s="4"/>
    </row>
    <row r="447" spans="6:6" x14ac:dyDescent="0.3">
      <c r="F447" s="4"/>
    </row>
    <row r="448" spans="6:6" x14ac:dyDescent="0.3">
      <c r="F448" s="4"/>
    </row>
    <row r="449" spans="6:6" x14ac:dyDescent="0.3">
      <c r="F449" s="4"/>
    </row>
    <row r="450" spans="6:6" x14ac:dyDescent="0.3">
      <c r="F450" s="4"/>
    </row>
    <row r="451" spans="6:6" x14ac:dyDescent="0.3">
      <c r="F451" s="4"/>
    </row>
    <row r="452" spans="6:6" x14ac:dyDescent="0.3">
      <c r="F452" s="4"/>
    </row>
    <row r="453" spans="6:6" x14ac:dyDescent="0.3">
      <c r="F453" s="4"/>
    </row>
    <row r="454" spans="6:6" x14ac:dyDescent="0.3">
      <c r="F454" s="4"/>
    </row>
    <row r="455" spans="6:6" x14ac:dyDescent="0.3">
      <c r="F455" s="4"/>
    </row>
    <row r="456" spans="6:6" x14ac:dyDescent="0.3">
      <c r="F456" s="4"/>
    </row>
    <row r="457" spans="6:6" x14ac:dyDescent="0.3">
      <c r="F457" s="4"/>
    </row>
    <row r="458" spans="6:6" x14ac:dyDescent="0.3">
      <c r="F458" s="4"/>
    </row>
    <row r="459" spans="6:6" x14ac:dyDescent="0.3">
      <c r="F459" s="4"/>
    </row>
    <row r="460" spans="6:6" x14ac:dyDescent="0.3">
      <c r="F460" s="4"/>
    </row>
    <row r="461" spans="6:6" x14ac:dyDescent="0.3">
      <c r="F461" s="4"/>
    </row>
    <row r="462" spans="6:6" x14ac:dyDescent="0.3">
      <c r="F462" s="4"/>
    </row>
    <row r="463" spans="6:6" x14ac:dyDescent="0.3">
      <c r="F463" s="4"/>
    </row>
    <row r="464" spans="6:6" x14ac:dyDescent="0.3">
      <c r="F464" s="4"/>
    </row>
    <row r="465" spans="6:6" x14ac:dyDescent="0.3">
      <c r="F465" s="4"/>
    </row>
    <row r="466" spans="6:6" x14ac:dyDescent="0.3">
      <c r="F466" s="4"/>
    </row>
    <row r="467" spans="6:6" x14ac:dyDescent="0.3">
      <c r="F467" s="4"/>
    </row>
    <row r="468" spans="6:6" x14ac:dyDescent="0.3">
      <c r="F468" s="4"/>
    </row>
    <row r="469" spans="6:6" x14ac:dyDescent="0.3">
      <c r="F469" s="4"/>
    </row>
    <row r="470" spans="6:6" x14ac:dyDescent="0.3">
      <c r="F470" s="4"/>
    </row>
    <row r="471" spans="6:6" x14ac:dyDescent="0.3">
      <c r="F471" s="4"/>
    </row>
    <row r="472" spans="6:6" x14ac:dyDescent="0.3">
      <c r="F472" s="4"/>
    </row>
    <row r="473" spans="6:6" x14ac:dyDescent="0.3">
      <c r="F473" s="4"/>
    </row>
    <row r="474" spans="6:6" x14ac:dyDescent="0.3">
      <c r="F474" s="4"/>
    </row>
    <row r="475" spans="6:6" x14ac:dyDescent="0.3">
      <c r="F475" s="4"/>
    </row>
    <row r="476" spans="6:6" x14ac:dyDescent="0.3">
      <c r="F476" s="4"/>
    </row>
    <row r="477" spans="6:6" x14ac:dyDescent="0.3">
      <c r="F477" s="4"/>
    </row>
    <row r="478" spans="6:6" x14ac:dyDescent="0.3">
      <c r="F478" s="4"/>
    </row>
    <row r="479" spans="6:6" x14ac:dyDescent="0.3">
      <c r="F479" s="4"/>
    </row>
    <row r="480" spans="6:6" x14ac:dyDescent="0.3">
      <c r="F480" s="4"/>
    </row>
    <row r="481" spans="6:6" x14ac:dyDescent="0.3">
      <c r="F481" s="4"/>
    </row>
    <row r="482" spans="6:6" x14ac:dyDescent="0.3">
      <c r="F482" s="4"/>
    </row>
    <row r="483" spans="6:6" x14ac:dyDescent="0.3">
      <c r="F483" s="4"/>
    </row>
    <row r="484" spans="6:6" x14ac:dyDescent="0.3">
      <c r="F484" s="4"/>
    </row>
    <row r="485" spans="6:6" x14ac:dyDescent="0.3">
      <c r="F485" s="4"/>
    </row>
    <row r="486" spans="6:6" x14ac:dyDescent="0.3">
      <c r="F486" s="4"/>
    </row>
    <row r="487" spans="6:6" x14ac:dyDescent="0.3">
      <c r="F487" s="4"/>
    </row>
    <row r="488" spans="6:6" x14ac:dyDescent="0.3">
      <c r="F488" s="4"/>
    </row>
    <row r="489" spans="6:6" x14ac:dyDescent="0.3">
      <c r="F489" s="4"/>
    </row>
    <row r="490" spans="6:6" x14ac:dyDescent="0.3">
      <c r="F490" s="4"/>
    </row>
    <row r="491" spans="6:6" x14ac:dyDescent="0.3">
      <c r="F491" s="4"/>
    </row>
    <row r="492" spans="6:6" x14ac:dyDescent="0.3">
      <c r="F492" s="4"/>
    </row>
    <row r="493" spans="6:6" x14ac:dyDescent="0.3">
      <c r="F493" s="4"/>
    </row>
    <row r="494" spans="6:6" x14ac:dyDescent="0.3">
      <c r="F494" s="4"/>
    </row>
    <row r="495" spans="6:6" x14ac:dyDescent="0.3">
      <c r="F495" s="4"/>
    </row>
    <row r="496" spans="6:6" x14ac:dyDescent="0.3">
      <c r="F496" s="4"/>
    </row>
    <row r="497" spans="6:6" x14ac:dyDescent="0.3">
      <c r="F497" s="4"/>
    </row>
    <row r="498" spans="6:6" x14ac:dyDescent="0.3">
      <c r="F498" s="4"/>
    </row>
    <row r="499" spans="6:6" x14ac:dyDescent="0.3">
      <c r="F499" s="4"/>
    </row>
    <row r="500" spans="6:6" x14ac:dyDescent="0.3">
      <c r="F500" s="4"/>
    </row>
    <row r="501" spans="6:6" x14ac:dyDescent="0.3">
      <c r="F501" s="4"/>
    </row>
    <row r="502" spans="6:6" x14ac:dyDescent="0.3">
      <c r="F502" s="4"/>
    </row>
    <row r="503" spans="6:6" x14ac:dyDescent="0.3">
      <c r="F503" s="4"/>
    </row>
    <row r="504" spans="6:6" x14ac:dyDescent="0.3">
      <c r="F504" s="4"/>
    </row>
    <row r="505" spans="6:6" x14ac:dyDescent="0.3">
      <c r="F505" s="4"/>
    </row>
    <row r="506" spans="6:6" x14ac:dyDescent="0.3">
      <c r="F506" s="4"/>
    </row>
    <row r="507" spans="6:6" x14ac:dyDescent="0.3">
      <c r="F507" s="4"/>
    </row>
    <row r="508" spans="6:6" x14ac:dyDescent="0.3">
      <c r="F508" s="4"/>
    </row>
    <row r="509" spans="6:6" x14ac:dyDescent="0.3">
      <c r="F509" s="4"/>
    </row>
    <row r="510" spans="6:6" x14ac:dyDescent="0.3">
      <c r="F510" s="4"/>
    </row>
    <row r="511" spans="6:6" x14ac:dyDescent="0.3">
      <c r="F511" s="4"/>
    </row>
    <row r="512" spans="6:6" x14ac:dyDescent="0.3">
      <c r="F512" s="4"/>
    </row>
    <row r="513" spans="6:6" x14ac:dyDescent="0.3">
      <c r="F513" s="4"/>
    </row>
    <row r="514" spans="6:6" x14ac:dyDescent="0.3">
      <c r="F514" s="4"/>
    </row>
    <row r="515" spans="6:6" x14ac:dyDescent="0.3">
      <c r="F515" s="4"/>
    </row>
    <row r="516" spans="6:6" x14ac:dyDescent="0.3">
      <c r="F516" s="4"/>
    </row>
    <row r="517" spans="6:6" x14ac:dyDescent="0.3">
      <c r="F517" s="4"/>
    </row>
    <row r="518" spans="6:6" x14ac:dyDescent="0.3">
      <c r="F518" s="4"/>
    </row>
    <row r="519" spans="6:6" x14ac:dyDescent="0.3">
      <c r="F519" s="4"/>
    </row>
    <row r="520" spans="6:6" x14ac:dyDescent="0.3">
      <c r="F520" s="4"/>
    </row>
    <row r="521" spans="6:6" x14ac:dyDescent="0.3">
      <c r="F521" s="4"/>
    </row>
    <row r="522" spans="6:6" x14ac:dyDescent="0.3">
      <c r="F522" s="4"/>
    </row>
    <row r="523" spans="6:6" x14ac:dyDescent="0.3">
      <c r="F523" s="4"/>
    </row>
    <row r="524" spans="6:6" x14ac:dyDescent="0.3">
      <c r="F524" s="4"/>
    </row>
    <row r="525" spans="6:6" x14ac:dyDescent="0.3">
      <c r="F525" s="4"/>
    </row>
    <row r="526" spans="6:6" x14ac:dyDescent="0.3">
      <c r="F526" s="4"/>
    </row>
    <row r="527" spans="6:6" x14ac:dyDescent="0.3">
      <c r="F527" s="4"/>
    </row>
    <row r="528" spans="6:6" x14ac:dyDescent="0.3">
      <c r="F528" s="4"/>
    </row>
    <row r="529" spans="6:6" x14ac:dyDescent="0.3">
      <c r="F529" s="4"/>
    </row>
    <row r="530" spans="6:6" x14ac:dyDescent="0.3">
      <c r="F530" s="4"/>
    </row>
    <row r="531" spans="6:6" x14ac:dyDescent="0.3">
      <c r="F531" s="4"/>
    </row>
    <row r="532" spans="6:6" x14ac:dyDescent="0.3">
      <c r="F532" s="4"/>
    </row>
    <row r="533" spans="6:6" x14ac:dyDescent="0.3">
      <c r="F533" s="4"/>
    </row>
    <row r="534" spans="6:6" x14ac:dyDescent="0.3">
      <c r="F534" s="4"/>
    </row>
    <row r="535" spans="6:6" x14ac:dyDescent="0.3">
      <c r="F535" s="4"/>
    </row>
    <row r="536" spans="6:6" x14ac:dyDescent="0.3">
      <c r="F536" s="4"/>
    </row>
    <row r="537" spans="6:6" x14ac:dyDescent="0.3">
      <c r="F537" s="4"/>
    </row>
    <row r="538" spans="6:6" x14ac:dyDescent="0.3">
      <c r="F538" s="4"/>
    </row>
    <row r="539" spans="6:6" x14ac:dyDescent="0.3">
      <c r="F539" s="4"/>
    </row>
    <row r="540" spans="6:6" x14ac:dyDescent="0.3">
      <c r="F540" s="4"/>
    </row>
    <row r="541" spans="6:6" x14ac:dyDescent="0.3">
      <c r="F541" s="4"/>
    </row>
    <row r="542" spans="6:6" x14ac:dyDescent="0.3">
      <c r="F542" s="4"/>
    </row>
    <row r="543" spans="6:6" x14ac:dyDescent="0.3">
      <c r="F543" s="4"/>
    </row>
    <row r="544" spans="6:6" x14ac:dyDescent="0.3">
      <c r="F544" s="4"/>
    </row>
    <row r="545" spans="6:6" x14ac:dyDescent="0.3">
      <c r="F545" s="4"/>
    </row>
    <row r="546" spans="6:6" x14ac:dyDescent="0.3">
      <c r="F546" s="4"/>
    </row>
    <row r="547" spans="6:6" x14ac:dyDescent="0.3">
      <c r="F547" s="4"/>
    </row>
    <row r="548" spans="6:6" x14ac:dyDescent="0.3">
      <c r="F548" s="4"/>
    </row>
    <row r="549" spans="6:6" x14ac:dyDescent="0.3">
      <c r="F549" s="4"/>
    </row>
    <row r="550" spans="6:6" x14ac:dyDescent="0.3">
      <c r="F550" s="4"/>
    </row>
    <row r="551" spans="6:6" x14ac:dyDescent="0.3">
      <c r="F551" s="4"/>
    </row>
    <row r="552" spans="6:6" x14ac:dyDescent="0.3">
      <c r="F552" s="4"/>
    </row>
    <row r="553" spans="6:6" x14ac:dyDescent="0.3">
      <c r="F553" s="4"/>
    </row>
    <row r="554" spans="6:6" x14ac:dyDescent="0.3">
      <c r="F554" s="4"/>
    </row>
    <row r="555" spans="6:6" x14ac:dyDescent="0.3">
      <c r="F555" s="4"/>
    </row>
    <row r="556" spans="6:6" x14ac:dyDescent="0.3">
      <c r="F556" s="4"/>
    </row>
    <row r="557" spans="6:6" x14ac:dyDescent="0.3">
      <c r="F557" s="4"/>
    </row>
    <row r="558" spans="6:6" x14ac:dyDescent="0.3">
      <c r="F558" s="4"/>
    </row>
    <row r="559" spans="6:6" x14ac:dyDescent="0.3">
      <c r="F559" s="4"/>
    </row>
    <row r="560" spans="6:6" x14ac:dyDescent="0.3">
      <c r="F560" s="4"/>
    </row>
    <row r="561" spans="6:6" x14ac:dyDescent="0.3">
      <c r="F561" s="4"/>
    </row>
    <row r="562" spans="6:6" x14ac:dyDescent="0.3">
      <c r="F562" s="4"/>
    </row>
    <row r="563" spans="6:6" x14ac:dyDescent="0.3">
      <c r="F563" s="4"/>
    </row>
    <row r="564" spans="6:6" x14ac:dyDescent="0.3">
      <c r="F564" s="4"/>
    </row>
    <row r="565" spans="6:6" x14ac:dyDescent="0.3">
      <c r="F565" s="4"/>
    </row>
    <row r="566" spans="6:6" x14ac:dyDescent="0.3">
      <c r="F566" s="4"/>
    </row>
    <row r="567" spans="6:6" x14ac:dyDescent="0.3">
      <c r="F567" s="4"/>
    </row>
    <row r="568" spans="6:6" x14ac:dyDescent="0.3">
      <c r="F568" s="4"/>
    </row>
    <row r="569" spans="6:6" x14ac:dyDescent="0.3">
      <c r="F569" s="4"/>
    </row>
    <row r="570" spans="6:6" x14ac:dyDescent="0.3">
      <c r="F570" s="4"/>
    </row>
    <row r="571" spans="6:6" x14ac:dyDescent="0.3">
      <c r="F571" s="4"/>
    </row>
    <row r="572" spans="6:6" x14ac:dyDescent="0.3">
      <c r="F572" s="4"/>
    </row>
    <row r="573" spans="6:6" x14ac:dyDescent="0.3">
      <c r="F573" s="4"/>
    </row>
    <row r="574" spans="6:6" x14ac:dyDescent="0.3">
      <c r="F574" s="4"/>
    </row>
    <row r="575" spans="6:6" x14ac:dyDescent="0.3">
      <c r="F575" s="4"/>
    </row>
    <row r="576" spans="6:6" x14ac:dyDescent="0.3">
      <c r="F576" s="4"/>
    </row>
    <row r="577" spans="6:6" x14ac:dyDescent="0.3">
      <c r="F577" s="4"/>
    </row>
    <row r="578" spans="6:6" x14ac:dyDescent="0.3">
      <c r="F578" s="4"/>
    </row>
    <row r="579" spans="6:6" x14ac:dyDescent="0.3">
      <c r="F579" s="4"/>
    </row>
    <row r="580" spans="6:6" x14ac:dyDescent="0.3">
      <c r="F580" s="4"/>
    </row>
    <row r="581" spans="6:6" x14ac:dyDescent="0.3">
      <c r="F581" s="4"/>
    </row>
    <row r="582" spans="6:6" x14ac:dyDescent="0.3">
      <c r="F582" s="4"/>
    </row>
    <row r="583" spans="6:6" x14ac:dyDescent="0.3">
      <c r="F583" s="4"/>
    </row>
    <row r="584" spans="6:6" x14ac:dyDescent="0.3">
      <c r="F584" s="4"/>
    </row>
    <row r="585" spans="6:6" x14ac:dyDescent="0.3">
      <c r="F585" s="4"/>
    </row>
    <row r="586" spans="6:6" x14ac:dyDescent="0.3">
      <c r="F586" s="4"/>
    </row>
    <row r="587" spans="6:6" x14ac:dyDescent="0.3">
      <c r="F587" s="4"/>
    </row>
    <row r="588" spans="6:6" x14ac:dyDescent="0.3">
      <c r="F588" s="4"/>
    </row>
    <row r="589" spans="6:6" x14ac:dyDescent="0.3">
      <c r="F589" s="4"/>
    </row>
    <row r="590" spans="6:6" x14ac:dyDescent="0.3">
      <c r="F590" s="4"/>
    </row>
    <row r="591" spans="6:6" x14ac:dyDescent="0.3">
      <c r="F591" s="4"/>
    </row>
    <row r="592" spans="6:6" x14ac:dyDescent="0.3">
      <c r="F592" s="4"/>
    </row>
    <row r="593" spans="6:6" x14ac:dyDescent="0.3">
      <c r="F593" s="4"/>
    </row>
    <row r="594" spans="6:6" x14ac:dyDescent="0.3">
      <c r="F594" s="4"/>
    </row>
    <row r="595" spans="6:6" x14ac:dyDescent="0.3">
      <c r="F595" s="4"/>
    </row>
    <row r="596" spans="6:6" x14ac:dyDescent="0.3">
      <c r="F596" s="4"/>
    </row>
    <row r="597" spans="6:6" x14ac:dyDescent="0.3">
      <c r="F597" s="4"/>
    </row>
    <row r="598" spans="6:6" x14ac:dyDescent="0.3">
      <c r="F598" s="4"/>
    </row>
    <row r="599" spans="6:6" x14ac:dyDescent="0.3">
      <c r="F599" s="4"/>
    </row>
    <row r="600" spans="6:6" x14ac:dyDescent="0.3">
      <c r="F600" s="4"/>
    </row>
    <row r="601" spans="6:6" x14ac:dyDescent="0.3">
      <c r="F601" s="4"/>
    </row>
    <row r="602" spans="6:6" x14ac:dyDescent="0.3">
      <c r="F602" s="4"/>
    </row>
  </sheetData>
  <mergeCells count="4">
    <mergeCell ref="A1:B1"/>
    <mergeCell ref="A2:B2"/>
    <mergeCell ref="D1:E1"/>
    <mergeCell ref="D2:E2"/>
  </mergeCells>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rgb="FF00B050"/>
    <pageSetUpPr fitToPage="1"/>
  </sheetPr>
  <dimension ref="A1:E419"/>
  <sheetViews>
    <sheetView topLeftCell="A208" zoomScale="232" zoomScaleNormal="232" workbookViewId="0">
      <selection activeCell="E54" sqref="E54"/>
    </sheetView>
  </sheetViews>
  <sheetFormatPr defaultRowHeight="18" x14ac:dyDescent="0.35"/>
  <cols>
    <col min="1" max="1" width="11.5546875" style="99" customWidth="1"/>
    <col min="2" max="2" width="7" style="100" customWidth="1"/>
    <col min="3" max="3" width="7" style="98" customWidth="1"/>
    <col min="4" max="4" width="10.33203125" style="96" customWidth="1"/>
    <col min="5" max="5" width="7.5546875" style="97" customWidth="1"/>
    <col min="6" max="6" width="3.88671875" customWidth="1"/>
  </cols>
  <sheetData>
    <row r="1" spans="1:5" ht="15" customHeight="1" x14ac:dyDescent="0.3">
      <c r="A1" s="577" t="s">
        <v>83</v>
      </c>
      <c r="B1" s="577"/>
      <c r="C1" s="65"/>
      <c r="D1" s="588" t="s">
        <v>82</v>
      </c>
      <c r="E1" s="588"/>
    </row>
    <row r="2" spans="1:5" ht="15" customHeight="1" x14ac:dyDescent="0.35">
      <c r="A2" s="590" t="s">
        <v>8</v>
      </c>
      <c r="B2" s="590"/>
      <c r="C2" s="66"/>
      <c r="D2" s="589" t="s">
        <v>8</v>
      </c>
      <c r="E2" s="589"/>
    </row>
    <row r="3" spans="1:5" x14ac:dyDescent="0.3">
      <c r="A3" s="70">
        <v>26</v>
      </c>
      <c r="B3" s="71">
        <v>100</v>
      </c>
      <c r="C3" s="69"/>
      <c r="D3" s="67">
        <v>23</v>
      </c>
      <c r="E3" s="68">
        <v>100</v>
      </c>
    </row>
    <row r="4" spans="1:5" x14ac:dyDescent="0.3">
      <c r="A4" s="74">
        <v>26.1</v>
      </c>
      <c r="B4" s="75">
        <v>99</v>
      </c>
      <c r="C4" s="69"/>
      <c r="D4" s="72">
        <v>23.1</v>
      </c>
      <c r="E4" s="73">
        <v>99</v>
      </c>
    </row>
    <row r="5" spans="1:5" x14ac:dyDescent="0.3">
      <c r="A5" s="74">
        <v>26.2</v>
      </c>
      <c r="B5" s="75">
        <v>98</v>
      </c>
      <c r="C5" s="69"/>
      <c r="D5" s="72">
        <v>23.2</v>
      </c>
      <c r="E5" s="73">
        <v>98</v>
      </c>
    </row>
    <row r="6" spans="1:5" x14ac:dyDescent="0.3">
      <c r="A6" s="74">
        <v>26.3</v>
      </c>
      <c r="B6" s="75">
        <v>97</v>
      </c>
      <c r="C6" s="69"/>
      <c r="D6" s="72">
        <v>23.3</v>
      </c>
      <c r="E6" s="73">
        <v>97</v>
      </c>
    </row>
    <row r="7" spans="1:5" x14ac:dyDescent="0.3">
      <c r="A7" s="74">
        <v>26.4</v>
      </c>
      <c r="B7" s="75">
        <v>97</v>
      </c>
      <c r="C7" s="69"/>
      <c r="D7" s="72">
        <v>23.4</v>
      </c>
      <c r="E7" s="73">
        <v>97</v>
      </c>
    </row>
    <row r="8" spans="1:5" x14ac:dyDescent="0.3">
      <c r="A8" s="74">
        <v>26.5</v>
      </c>
      <c r="B8" s="75">
        <v>96</v>
      </c>
      <c r="C8" s="69"/>
      <c r="D8" s="72">
        <v>23.5</v>
      </c>
      <c r="E8" s="73">
        <v>96</v>
      </c>
    </row>
    <row r="9" spans="1:5" x14ac:dyDescent="0.3">
      <c r="A9" s="74">
        <v>26.6</v>
      </c>
      <c r="B9" s="75">
        <v>96</v>
      </c>
      <c r="C9" s="69"/>
      <c r="D9" s="72">
        <v>23.6</v>
      </c>
      <c r="E9" s="73">
        <v>96</v>
      </c>
    </row>
    <row r="10" spans="1:5" x14ac:dyDescent="0.3">
      <c r="A10" s="74">
        <v>26.7</v>
      </c>
      <c r="B10" s="75">
        <v>96</v>
      </c>
      <c r="C10" s="69"/>
      <c r="D10" s="72">
        <v>23.7</v>
      </c>
      <c r="E10" s="73">
        <v>95</v>
      </c>
    </row>
    <row r="11" spans="1:5" x14ac:dyDescent="0.3">
      <c r="A11" s="74">
        <v>26.8</v>
      </c>
      <c r="B11" s="75">
        <v>95</v>
      </c>
      <c r="C11" s="69"/>
      <c r="D11" s="72">
        <v>23.8</v>
      </c>
      <c r="E11" s="73">
        <v>95</v>
      </c>
    </row>
    <row r="12" spans="1:5" x14ac:dyDescent="0.3">
      <c r="A12" s="74">
        <v>26.9</v>
      </c>
      <c r="B12" s="75">
        <v>95</v>
      </c>
      <c r="C12" s="69"/>
      <c r="D12" s="72">
        <v>23.9</v>
      </c>
      <c r="E12" s="73">
        <v>94</v>
      </c>
    </row>
    <row r="13" spans="1:5" x14ac:dyDescent="0.3">
      <c r="A13" s="74">
        <v>27</v>
      </c>
      <c r="B13" s="75">
        <v>95</v>
      </c>
      <c r="C13" s="69"/>
      <c r="D13" s="72">
        <v>24</v>
      </c>
      <c r="E13" s="73">
        <v>94</v>
      </c>
    </row>
    <row r="14" spans="1:5" x14ac:dyDescent="0.3">
      <c r="A14" s="74">
        <v>27.1</v>
      </c>
      <c r="B14" s="75">
        <v>94</v>
      </c>
      <c r="C14" s="69"/>
      <c r="D14" s="72">
        <v>24.1</v>
      </c>
      <c r="E14" s="76">
        <v>93</v>
      </c>
    </row>
    <row r="15" spans="1:5" x14ac:dyDescent="0.3">
      <c r="A15" s="74">
        <v>27.2</v>
      </c>
      <c r="B15" s="75">
        <v>94</v>
      </c>
      <c r="C15" s="69"/>
      <c r="D15" s="72">
        <v>24.2</v>
      </c>
      <c r="E15" s="76">
        <v>93</v>
      </c>
    </row>
    <row r="16" spans="1:5" x14ac:dyDescent="0.3">
      <c r="A16" s="74">
        <v>27.3</v>
      </c>
      <c r="B16" s="75">
        <v>94</v>
      </c>
      <c r="C16" s="69"/>
      <c r="D16" s="72">
        <v>24.3</v>
      </c>
      <c r="E16" s="76">
        <v>93</v>
      </c>
    </row>
    <row r="17" spans="1:5" x14ac:dyDescent="0.3">
      <c r="A17" s="74">
        <v>27.4</v>
      </c>
      <c r="B17" s="75">
        <v>94</v>
      </c>
      <c r="C17" s="69"/>
      <c r="D17" s="72">
        <v>24.4</v>
      </c>
      <c r="E17" s="76">
        <v>92</v>
      </c>
    </row>
    <row r="18" spans="1:5" x14ac:dyDescent="0.3">
      <c r="A18" s="74">
        <v>27.5</v>
      </c>
      <c r="B18" s="75">
        <v>93</v>
      </c>
      <c r="C18" s="69"/>
      <c r="D18" s="72">
        <v>24.5</v>
      </c>
      <c r="E18" s="76">
        <v>92</v>
      </c>
    </row>
    <row r="19" spans="1:5" x14ac:dyDescent="0.3">
      <c r="A19" s="74">
        <v>27.6</v>
      </c>
      <c r="B19" s="75">
        <v>93</v>
      </c>
      <c r="C19" s="69"/>
      <c r="D19" s="72">
        <v>24.6</v>
      </c>
      <c r="E19" s="76">
        <v>92</v>
      </c>
    </row>
    <row r="20" spans="1:5" x14ac:dyDescent="0.3">
      <c r="A20" s="74">
        <v>27.7</v>
      </c>
      <c r="B20" s="75">
        <v>93</v>
      </c>
      <c r="C20" s="69"/>
      <c r="D20" s="72">
        <v>24.7</v>
      </c>
      <c r="E20" s="76">
        <v>91</v>
      </c>
    </row>
    <row r="21" spans="1:5" x14ac:dyDescent="0.3">
      <c r="A21" s="74">
        <v>27.8</v>
      </c>
      <c r="B21" s="75">
        <v>93</v>
      </c>
      <c r="C21" s="69"/>
      <c r="D21" s="72">
        <v>24.8</v>
      </c>
      <c r="E21" s="76">
        <v>91</v>
      </c>
    </row>
    <row r="22" spans="1:5" x14ac:dyDescent="0.3">
      <c r="A22" s="74">
        <v>27.9</v>
      </c>
      <c r="B22" s="75">
        <v>92</v>
      </c>
      <c r="C22" s="69"/>
      <c r="D22" s="72">
        <v>24.9</v>
      </c>
      <c r="E22" s="76">
        <v>91</v>
      </c>
    </row>
    <row r="23" spans="1:5" x14ac:dyDescent="0.3">
      <c r="A23" s="77">
        <v>28</v>
      </c>
      <c r="B23" s="75">
        <v>92</v>
      </c>
      <c r="C23" s="69"/>
      <c r="D23" s="72">
        <v>25</v>
      </c>
      <c r="E23" s="76">
        <v>91</v>
      </c>
    </row>
    <row r="24" spans="1:5" x14ac:dyDescent="0.3">
      <c r="A24" s="77">
        <v>28.1</v>
      </c>
      <c r="B24" s="75">
        <v>92</v>
      </c>
      <c r="C24" s="69"/>
      <c r="D24" s="72">
        <v>25.1</v>
      </c>
      <c r="E24" s="76">
        <v>90</v>
      </c>
    </row>
    <row r="25" spans="1:5" x14ac:dyDescent="0.3">
      <c r="A25" s="77">
        <v>28.2</v>
      </c>
      <c r="B25" s="75">
        <v>92</v>
      </c>
      <c r="C25" s="69"/>
      <c r="D25" s="72">
        <v>25.2</v>
      </c>
      <c r="E25" s="76">
        <v>90</v>
      </c>
    </row>
    <row r="26" spans="1:5" x14ac:dyDescent="0.35">
      <c r="A26" s="77">
        <v>28.3</v>
      </c>
      <c r="B26" s="78">
        <v>91</v>
      </c>
      <c r="C26" s="69"/>
      <c r="D26" s="72">
        <v>25.3</v>
      </c>
      <c r="E26" s="76">
        <v>90</v>
      </c>
    </row>
    <row r="27" spans="1:5" x14ac:dyDescent="0.35">
      <c r="A27" s="77">
        <v>28.4</v>
      </c>
      <c r="B27" s="78">
        <v>91</v>
      </c>
      <c r="C27" s="69"/>
      <c r="D27" s="72">
        <v>25.4</v>
      </c>
      <c r="E27" s="76">
        <v>90</v>
      </c>
    </row>
    <row r="28" spans="1:5" x14ac:dyDescent="0.35">
      <c r="A28" s="77">
        <v>28.5</v>
      </c>
      <c r="B28" s="78">
        <v>91</v>
      </c>
      <c r="C28" s="69"/>
      <c r="D28" s="72">
        <v>25.5</v>
      </c>
      <c r="E28" s="76">
        <v>89</v>
      </c>
    </row>
    <row r="29" spans="1:5" x14ac:dyDescent="0.35">
      <c r="A29" s="77">
        <v>28.6</v>
      </c>
      <c r="B29" s="78">
        <v>91</v>
      </c>
      <c r="C29" s="69"/>
      <c r="D29" s="72">
        <v>25.6</v>
      </c>
      <c r="E29" s="76">
        <v>89</v>
      </c>
    </row>
    <row r="30" spans="1:5" x14ac:dyDescent="0.35">
      <c r="A30" s="77">
        <v>28.7</v>
      </c>
      <c r="B30" s="78">
        <v>90</v>
      </c>
      <c r="C30" s="79"/>
      <c r="D30" s="72">
        <v>25.7</v>
      </c>
      <c r="E30" s="76">
        <v>89</v>
      </c>
    </row>
    <row r="31" spans="1:5" x14ac:dyDescent="0.35">
      <c r="A31" s="77">
        <v>28.8</v>
      </c>
      <c r="B31" s="78">
        <v>90</v>
      </c>
      <c r="C31" s="79"/>
      <c r="D31" s="72">
        <v>25.8</v>
      </c>
      <c r="E31" s="76">
        <v>89</v>
      </c>
    </row>
    <row r="32" spans="1:5" x14ac:dyDescent="0.35">
      <c r="A32" s="77">
        <v>28.9</v>
      </c>
      <c r="B32" s="78">
        <v>90</v>
      </c>
      <c r="C32" s="79"/>
      <c r="D32" s="72">
        <v>25.9</v>
      </c>
      <c r="E32" s="76">
        <v>88</v>
      </c>
    </row>
    <row r="33" spans="1:5" x14ac:dyDescent="0.35">
      <c r="A33" s="77">
        <v>29</v>
      </c>
      <c r="B33" s="78">
        <v>90</v>
      </c>
      <c r="C33" s="79"/>
      <c r="D33" s="72">
        <v>26</v>
      </c>
      <c r="E33" s="76">
        <v>88</v>
      </c>
    </row>
    <row r="34" spans="1:5" x14ac:dyDescent="0.35">
      <c r="A34" s="77">
        <v>29.1</v>
      </c>
      <c r="B34" s="78">
        <v>89</v>
      </c>
      <c r="C34" s="79"/>
      <c r="D34" s="72">
        <v>26.1</v>
      </c>
      <c r="E34" s="76">
        <v>88</v>
      </c>
    </row>
    <row r="35" spans="1:5" x14ac:dyDescent="0.35">
      <c r="A35" s="77">
        <v>29.2</v>
      </c>
      <c r="B35" s="78">
        <v>89</v>
      </c>
      <c r="C35" s="79"/>
      <c r="D35" s="72">
        <v>26.2</v>
      </c>
      <c r="E35" s="76">
        <v>88</v>
      </c>
    </row>
    <row r="36" spans="1:5" x14ac:dyDescent="0.35">
      <c r="A36" s="77">
        <v>29.3</v>
      </c>
      <c r="B36" s="78">
        <v>89</v>
      </c>
      <c r="C36" s="79"/>
      <c r="D36" s="72">
        <v>26.3</v>
      </c>
      <c r="E36" s="76">
        <v>87</v>
      </c>
    </row>
    <row r="37" spans="1:5" x14ac:dyDescent="0.35">
      <c r="A37" s="77">
        <v>29.4</v>
      </c>
      <c r="B37" s="78">
        <v>89</v>
      </c>
      <c r="C37" s="79"/>
      <c r="D37" s="72">
        <v>26.4</v>
      </c>
      <c r="E37" s="76">
        <v>87</v>
      </c>
    </row>
    <row r="38" spans="1:5" x14ac:dyDescent="0.35">
      <c r="A38" s="77">
        <v>29.5</v>
      </c>
      <c r="B38" s="78">
        <v>89</v>
      </c>
      <c r="C38" s="79"/>
      <c r="D38" s="72">
        <v>26.5</v>
      </c>
      <c r="E38" s="76">
        <v>87</v>
      </c>
    </row>
    <row r="39" spans="1:5" x14ac:dyDescent="0.35">
      <c r="A39" s="77">
        <v>29.6</v>
      </c>
      <c r="B39" s="78">
        <v>88</v>
      </c>
      <c r="C39" s="79"/>
      <c r="D39" s="72">
        <v>26.6</v>
      </c>
      <c r="E39" s="76">
        <v>87</v>
      </c>
    </row>
    <row r="40" spans="1:5" x14ac:dyDescent="0.35">
      <c r="A40" s="77">
        <v>29.7</v>
      </c>
      <c r="B40" s="78">
        <v>88</v>
      </c>
      <c r="C40" s="79"/>
      <c r="D40" s="72">
        <v>26.7</v>
      </c>
      <c r="E40" s="76">
        <v>86</v>
      </c>
    </row>
    <row r="41" spans="1:5" x14ac:dyDescent="0.35">
      <c r="A41" s="77">
        <v>29.8</v>
      </c>
      <c r="B41" s="78">
        <v>88</v>
      </c>
      <c r="C41" s="79"/>
      <c r="D41" s="72">
        <v>26.8</v>
      </c>
      <c r="E41" s="76">
        <v>86</v>
      </c>
    </row>
    <row r="42" spans="1:5" x14ac:dyDescent="0.35">
      <c r="A42" s="77">
        <v>29.9</v>
      </c>
      <c r="B42" s="78">
        <v>88</v>
      </c>
      <c r="C42" s="79"/>
      <c r="D42" s="72">
        <v>26.9</v>
      </c>
      <c r="E42" s="76">
        <v>86</v>
      </c>
    </row>
    <row r="43" spans="1:5" x14ac:dyDescent="0.35">
      <c r="A43" s="80">
        <v>30</v>
      </c>
      <c r="B43" s="78">
        <v>88</v>
      </c>
      <c r="C43" s="79"/>
      <c r="D43" s="72">
        <v>27</v>
      </c>
      <c r="E43" s="76">
        <v>86</v>
      </c>
    </row>
    <row r="44" spans="1:5" x14ac:dyDescent="0.35">
      <c r="A44" s="77">
        <v>30.1</v>
      </c>
      <c r="B44" s="78">
        <v>87</v>
      </c>
      <c r="C44" s="79"/>
      <c r="D44" s="72">
        <v>27.1</v>
      </c>
      <c r="E44" s="76">
        <v>85</v>
      </c>
    </row>
    <row r="45" spans="1:5" x14ac:dyDescent="0.35">
      <c r="A45" s="80">
        <v>30.2</v>
      </c>
      <c r="B45" s="78">
        <v>87</v>
      </c>
      <c r="C45" s="79"/>
      <c r="D45" s="72">
        <v>27.2</v>
      </c>
      <c r="E45" s="76">
        <v>85</v>
      </c>
    </row>
    <row r="46" spans="1:5" x14ac:dyDescent="0.35">
      <c r="A46" s="77">
        <v>30.3</v>
      </c>
      <c r="B46" s="78">
        <v>87</v>
      </c>
      <c r="C46" s="79"/>
      <c r="D46" s="72">
        <v>27.3</v>
      </c>
      <c r="E46" s="76">
        <v>85</v>
      </c>
    </row>
    <row r="47" spans="1:5" x14ac:dyDescent="0.35">
      <c r="A47" s="80">
        <v>30.4</v>
      </c>
      <c r="B47" s="78">
        <v>87</v>
      </c>
      <c r="C47" s="79"/>
      <c r="D47" s="72">
        <v>27.4</v>
      </c>
      <c r="E47" s="76">
        <v>85</v>
      </c>
    </row>
    <row r="48" spans="1:5" x14ac:dyDescent="0.35">
      <c r="A48" s="77">
        <v>30.5</v>
      </c>
      <c r="B48" s="78">
        <v>87</v>
      </c>
      <c r="C48" s="79"/>
      <c r="D48" s="72">
        <v>27.5</v>
      </c>
      <c r="E48" s="76">
        <v>85</v>
      </c>
    </row>
    <row r="49" spans="1:5" x14ac:dyDescent="0.35">
      <c r="A49" s="80">
        <v>30.6</v>
      </c>
      <c r="B49" s="78">
        <v>86</v>
      </c>
      <c r="C49" s="79"/>
      <c r="D49" s="72">
        <v>27.6</v>
      </c>
      <c r="E49" s="76">
        <v>84</v>
      </c>
    </row>
    <row r="50" spans="1:5" x14ac:dyDescent="0.35">
      <c r="A50" s="77">
        <v>30.7</v>
      </c>
      <c r="B50" s="78">
        <v>86</v>
      </c>
      <c r="C50" s="79"/>
      <c r="D50" s="72">
        <v>27.7</v>
      </c>
      <c r="E50" s="76">
        <v>84</v>
      </c>
    </row>
    <row r="51" spans="1:5" x14ac:dyDescent="0.35">
      <c r="A51" s="80">
        <v>30.8</v>
      </c>
      <c r="B51" s="78">
        <v>86</v>
      </c>
      <c r="C51" s="79"/>
      <c r="D51" s="72">
        <v>27.8</v>
      </c>
      <c r="E51" s="76">
        <v>84</v>
      </c>
    </row>
    <row r="52" spans="1:5" x14ac:dyDescent="0.35">
      <c r="A52" s="77">
        <v>30.9</v>
      </c>
      <c r="B52" s="78">
        <v>86</v>
      </c>
      <c r="C52" s="79"/>
      <c r="D52" s="72">
        <v>27.9</v>
      </c>
      <c r="E52" s="76">
        <v>84</v>
      </c>
    </row>
    <row r="53" spans="1:5" x14ac:dyDescent="0.35">
      <c r="A53" s="80">
        <v>31</v>
      </c>
      <c r="B53" s="78">
        <v>86</v>
      </c>
      <c r="C53" s="79"/>
      <c r="D53" s="81">
        <v>28</v>
      </c>
      <c r="E53" s="76">
        <v>84</v>
      </c>
    </row>
    <row r="54" spans="1:5" x14ac:dyDescent="0.35">
      <c r="A54" s="77">
        <v>31.1</v>
      </c>
      <c r="B54" s="78">
        <v>85</v>
      </c>
      <c r="C54" s="79"/>
      <c r="D54" s="81">
        <v>28.1</v>
      </c>
      <c r="E54" s="82">
        <v>83</v>
      </c>
    </row>
    <row r="55" spans="1:5" x14ac:dyDescent="0.35">
      <c r="A55" s="80">
        <v>31.2</v>
      </c>
      <c r="B55" s="78">
        <v>85</v>
      </c>
      <c r="C55" s="79"/>
      <c r="D55" s="81">
        <v>28.2</v>
      </c>
      <c r="E55" s="82">
        <v>83</v>
      </c>
    </row>
    <row r="56" spans="1:5" x14ac:dyDescent="0.35">
      <c r="A56" s="77">
        <v>31.3</v>
      </c>
      <c r="B56" s="78">
        <v>85</v>
      </c>
      <c r="C56" s="79"/>
      <c r="D56" s="81">
        <v>28.3</v>
      </c>
      <c r="E56" s="82">
        <v>83</v>
      </c>
    </row>
    <row r="57" spans="1:5" x14ac:dyDescent="0.35">
      <c r="A57" s="80">
        <v>31.4</v>
      </c>
      <c r="B57" s="78">
        <v>85</v>
      </c>
      <c r="C57" s="79"/>
      <c r="D57" s="81">
        <v>28.4</v>
      </c>
      <c r="E57" s="82">
        <v>83</v>
      </c>
    </row>
    <row r="58" spans="1:5" x14ac:dyDescent="0.35">
      <c r="A58" s="77">
        <v>31.5</v>
      </c>
      <c r="B58" s="78">
        <v>85</v>
      </c>
      <c r="C58" s="79"/>
      <c r="D58" s="81">
        <v>28.5</v>
      </c>
      <c r="E58" s="82">
        <v>83</v>
      </c>
    </row>
    <row r="59" spans="1:5" x14ac:dyDescent="0.35">
      <c r="A59" s="80">
        <v>31.6</v>
      </c>
      <c r="B59" s="78">
        <v>84</v>
      </c>
      <c r="C59" s="79"/>
      <c r="D59" s="81">
        <v>28.6</v>
      </c>
      <c r="E59" s="82">
        <v>82</v>
      </c>
    </row>
    <row r="60" spans="1:5" x14ac:dyDescent="0.35">
      <c r="A60" s="77">
        <v>31.7</v>
      </c>
      <c r="B60" s="78">
        <v>84</v>
      </c>
      <c r="C60" s="79"/>
      <c r="D60" s="81">
        <v>28.7</v>
      </c>
      <c r="E60" s="82">
        <v>82</v>
      </c>
    </row>
    <row r="61" spans="1:5" x14ac:dyDescent="0.35">
      <c r="A61" s="80">
        <v>31.8</v>
      </c>
      <c r="B61" s="78">
        <v>84</v>
      </c>
      <c r="C61" s="79"/>
      <c r="D61" s="81">
        <v>28.8</v>
      </c>
      <c r="E61" s="82">
        <v>82</v>
      </c>
    </row>
    <row r="62" spans="1:5" x14ac:dyDescent="0.35">
      <c r="A62" s="77">
        <v>31.9</v>
      </c>
      <c r="B62" s="78">
        <v>84</v>
      </c>
      <c r="C62" s="79"/>
      <c r="D62" s="81">
        <v>28.9</v>
      </c>
      <c r="E62" s="82">
        <v>82</v>
      </c>
    </row>
    <row r="63" spans="1:5" x14ac:dyDescent="0.35">
      <c r="A63" s="80">
        <v>32</v>
      </c>
      <c r="B63" s="78">
        <v>84</v>
      </c>
      <c r="C63" s="79"/>
      <c r="D63" s="81">
        <v>29</v>
      </c>
      <c r="E63" s="82">
        <v>82</v>
      </c>
    </row>
    <row r="64" spans="1:5" x14ac:dyDescent="0.35">
      <c r="A64" s="80">
        <v>32.1</v>
      </c>
      <c r="B64" s="78">
        <v>83</v>
      </c>
      <c r="C64" s="79"/>
      <c r="D64" s="81">
        <v>29.1</v>
      </c>
      <c r="E64" s="82">
        <v>81</v>
      </c>
    </row>
    <row r="65" spans="1:5" x14ac:dyDescent="0.35">
      <c r="A65" s="80">
        <v>32.200000000000003</v>
      </c>
      <c r="B65" s="78">
        <v>83</v>
      </c>
      <c r="C65" s="79"/>
      <c r="D65" s="81">
        <v>29.2</v>
      </c>
      <c r="E65" s="82">
        <v>81</v>
      </c>
    </row>
    <row r="66" spans="1:5" x14ac:dyDescent="0.35">
      <c r="A66" s="80">
        <v>32.299999999999997</v>
      </c>
      <c r="B66" s="78">
        <v>83</v>
      </c>
      <c r="C66" s="79"/>
      <c r="D66" s="81">
        <v>29.3</v>
      </c>
      <c r="E66" s="82">
        <v>81</v>
      </c>
    </row>
    <row r="67" spans="1:5" x14ac:dyDescent="0.35">
      <c r="A67" s="80">
        <v>32.4</v>
      </c>
      <c r="B67" s="78">
        <v>83</v>
      </c>
      <c r="C67" s="79"/>
      <c r="D67" s="81">
        <v>29.4</v>
      </c>
      <c r="E67" s="82">
        <v>81</v>
      </c>
    </row>
    <row r="68" spans="1:5" x14ac:dyDescent="0.35">
      <c r="A68" s="80">
        <v>32.5</v>
      </c>
      <c r="B68" s="78">
        <v>83</v>
      </c>
      <c r="C68" s="79"/>
      <c r="D68" s="81">
        <v>29.5</v>
      </c>
      <c r="E68" s="82">
        <v>81</v>
      </c>
    </row>
    <row r="69" spans="1:5" x14ac:dyDescent="0.35">
      <c r="A69" s="80">
        <v>32.6</v>
      </c>
      <c r="B69" s="78">
        <v>82</v>
      </c>
      <c r="C69" s="79"/>
      <c r="D69" s="81">
        <v>29.6</v>
      </c>
      <c r="E69" s="82">
        <v>80</v>
      </c>
    </row>
    <row r="70" spans="1:5" x14ac:dyDescent="0.35">
      <c r="A70" s="80">
        <v>32.700000000000003</v>
      </c>
      <c r="B70" s="78">
        <v>82</v>
      </c>
      <c r="C70" s="79"/>
      <c r="D70" s="81">
        <v>29.7</v>
      </c>
      <c r="E70" s="82">
        <v>80</v>
      </c>
    </row>
    <row r="71" spans="1:5" x14ac:dyDescent="0.35">
      <c r="A71" s="80">
        <v>32.799999999999997</v>
      </c>
      <c r="B71" s="78">
        <v>82</v>
      </c>
      <c r="C71" s="79"/>
      <c r="D71" s="81">
        <v>29.8</v>
      </c>
      <c r="E71" s="82">
        <v>80</v>
      </c>
    </row>
    <row r="72" spans="1:5" x14ac:dyDescent="0.35">
      <c r="A72" s="80">
        <v>32.9</v>
      </c>
      <c r="B72" s="78">
        <v>82</v>
      </c>
      <c r="C72" s="79"/>
      <c r="D72" s="81">
        <v>29.9</v>
      </c>
      <c r="E72" s="82">
        <v>80</v>
      </c>
    </row>
    <row r="73" spans="1:5" x14ac:dyDescent="0.35">
      <c r="A73" s="80">
        <v>33</v>
      </c>
      <c r="B73" s="78">
        <v>82</v>
      </c>
      <c r="C73" s="79"/>
      <c r="D73" s="83">
        <v>30</v>
      </c>
      <c r="E73" s="82">
        <v>80</v>
      </c>
    </row>
    <row r="74" spans="1:5" x14ac:dyDescent="0.35">
      <c r="A74" s="77">
        <v>33.1</v>
      </c>
      <c r="B74" s="78">
        <v>81</v>
      </c>
      <c r="C74" s="79"/>
      <c r="D74" s="81">
        <v>30.1</v>
      </c>
      <c r="E74" s="82">
        <v>79</v>
      </c>
    </row>
    <row r="75" spans="1:5" x14ac:dyDescent="0.35">
      <c r="A75" s="80">
        <v>33.200000000000003</v>
      </c>
      <c r="B75" s="78">
        <v>81</v>
      </c>
      <c r="C75" s="79"/>
      <c r="D75" s="83">
        <v>30.2</v>
      </c>
      <c r="E75" s="82">
        <v>79</v>
      </c>
    </row>
    <row r="76" spans="1:5" x14ac:dyDescent="0.35">
      <c r="A76" s="77">
        <v>33.299999999999997</v>
      </c>
      <c r="B76" s="78">
        <v>81</v>
      </c>
      <c r="C76" s="79"/>
      <c r="D76" s="81">
        <v>30.3</v>
      </c>
      <c r="E76" s="82">
        <v>79</v>
      </c>
    </row>
    <row r="77" spans="1:5" x14ac:dyDescent="0.35">
      <c r="A77" s="80">
        <v>33.4</v>
      </c>
      <c r="B77" s="78">
        <v>81</v>
      </c>
      <c r="C77" s="79"/>
      <c r="D77" s="83">
        <v>30.4</v>
      </c>
      <c r="E77" s="82">
        <v>79</v>
      </c>
    </row>
    <row r="78" spans="1:5" x14ac:dyDescent="0.35">
      <c r="A78" s="77">
        <v>33.5</v>
      </c>
      <c r="B78" s="78">
        <v>81</v>
      </c>
      <c r="C78" s="79"/>
      <c r="D78" s="81">
        <v>30.5</v>
      </c>
      <c r="E78" s="82">
        <v>79</v>
      </c>
    </row>
    <row r="79" spans="1:5" x14ac:dyDescent="0.35">
      <c r="A79" s="80">
        <v>33.6</v>
      </c>
      <c r="B79" s="78">
        <v>81</v>
      </c>
      <c r="C79" s="79"/>
      <c r="D79" s="83">
        <v>30.6</v>
      </c>
      <c r="E79" s="82">
        <v>78</v>
      </c>
    </row>
    <row r="80" spans="1:5" x14ac:dyDescent="0.35">
      <c r="A80" s="77">
        <v>33.700000000000003</v>
      </c>
      <c r="B80" s="78">
        <v>81</v>
      </c>
      <c r="C80" s="79"/>
      <c r="D80" s="81">
        <v>30.7</v>
      </c>
      <c r="E80" s="82">
        <v>78</v>
      </c>
    </row>
    <row r="81" spans="1:5" x14ac:dyDescent="0.35">
      <c r="A81" s="80">
        <v>33.799999999999997</v>
      </c>
      <c r="B81" s="78">
        <v>81</v>
      </c>
      <c r="C81" s="79"/>
      <c r="D81" s="83">
        <v>30.8</v>
      </c>
      <c r="E81" s="82">
        <v>78</v>
      </c>
    </row>
    <row r="82" spans="1:5" x14ac:dyDescent="0.35">
      <c r="A82" s="77">
        <v>33.9</v>
      </c>
      <c r="B82" s="78">
        <v>81</v>
      </c>
      <c r="C82" s="79"/>
      <c r="D82" s="81">
        <v>30.9</v>
      </c>
      <c r="E82" s="82">
        <v>78</v>
      </c>
    </row>
    <row r="83" spans="1:5" x14ac:dyDescent="0.35">
      <c r="A83" s="77">
        <v>34</v>
      </c>
      <c r="B83" s="78">
        <v>81</v>
      </c>
      <c r="C83" s="79"/>
      <c r="D83" s="83">
        <v>31</v>
      </c>
      <c r="E83" s="82">
        <v>78</v>
      </c>
    </row>
    <row r="84" spans="1:5" x14ac:dyDescent="0.35">
      <c r="A84" s="80">
        <v>34.1</v>
      </c>
      <c r="B84" s="78">
        <v>80</v>
      </c>
      <c r="C84" s="79"/>
      <c r="D84" s="81">
        <v>31.1</v>
      </c>
      <c r="E84" s="82">
        <v>77</v>
      </c>
    </row>
    <row r="85" spans="1:5" x14ac:dyDescent="0.35">
      <c r="A85" s="77">
        <v>34.200000000000003</v>
      </c>
      <c r="B85" s="78">
        <v>80</v>
      </c>
      <c r="C85" s="79"/>
      <c r="D85" s="83">
        <v>31.2</v>
      </c>
      <c r="E85" s="82">
        <v>77</v>
      </c>
    </row>
    <row r="86" spans="1:5" x14ac:dyDescent="0.35">
      <c r="A86" s="80">
        <v>34.299999999999997</v>
      </c>
      <c r="B86" s="78">
        <v>80</v>
      </c>
      <c r="C86" s="79"/>
      <c r="D86" s="81">
        <v>31.3</v>
      </c>
      <c r="E86" s="82">
        <v>77</v>
      </c>
    </row>
    <row r="87" spans="1:5" x14ac:dyDescent="0.35">
      <c r="A87" s="77">
        <v>34.4</v>
      </c>
      <c r="B87" s="78">
        <v>80</v>
      </c>
      <c r="C87" s="79"/>
      <c r="D87" s="83">
        <v>31.4</v>
      </c>
      <c r="E87" s="82">
        <v>77</v>
      </c>
    </row>
    <row r="88" spans="1:5" x14ac:dyDescent="0.35">
      <c r="A88" s="80">
        <v>34.5</v>
      </c>
      <c r="B88" s="78">
        <v>80</v>
      </c>
      <c r="C88" s="79"/>
      <c r="D88" s="81">
        <v>31.5</v>
      </c>
      <c r="E88" s="82">
        <v>77</v>
      </c>
    </row>
    <row r="89" spans="1:5" x14ac:dyDescent="0.35">
      <c r="A89" s="77">
        <v>34.6</v>
      </c>
      <c r="B89" s="78">
        <v>80</v>
      </c>
      <c r="C89" s="79"/>
      <c r="D89" s="83">
        <v>31.6</v>
      </c>
      <c r="E89" s="82">
        <v>76</v>
      </c>
    </row>
    <row r="90" spans="1:5" x14ac:dyDescent="0.35">
      <c r="A90" s="80">
        <v>34.700000000000003</v>
      </c>
      <c r="B90" s="78">
        <v>80</v>
      </c>
      <c r="C90" s="79"/>
      <c r="D90" s="81">
        <v>31.7</v>
      </c>
      <c r="E90" s="82">
        <v>76</v>
      </c>
    </row>
    <row r="91" spans="1:5" x14ac:dyDescent="0.35">
      <c r="A91" s="77">
        <v>34.799999999999997</v>
      </c>
      <c r="B91" s="78">
        <v>80</v>
      </c>
      <c r="C91" s="79"/>
      <c r="D91" s="83">
        <v>31.8</v>
      </c>
      <c r="E91" s="82">
        <v>76</v>
      </c>
    </row>
    <row r="92" spans="1:5" x14ac:dyDescent="0.35">
      <c r="A92" s="80">
        <v>34.9</v>
      </c>
      <c r="B92" s="78">
        <v>80</v>
      </c>
      <c r="C92" s="79"/>
      <c r="D92" s="81">
        <v>31.9</v>
      </c>
      <c r="E92" s="82">
        <v>76</v>
      </c>
    </row>
    <row r="93" spans="1:5" x14ac:dyDescent="0.35">
      <c r="A93" s="80">
        <v>35</v>
      </c>
      <c r="B93" s="78">
        <v>80</v>
      </c>
      <c r="C93" s="79"/>
      <c r="D93" s="83">
        <v>32</v>
      </c>
      <c r="E93" s="82">
        <v>76</v>
      </c>
    </row>
    <row r="94" spans="1:5" x14ac:dyDescent="0.35">
      <c r="A94" s="77">
        <v>35.1</v>
      </c>
      <c r="B94" s="78">
        <v>79</v>
      </c>
      <c r="C94" s="79"/>
      <c r="D94" s="83">
        <v>32.1</v>
      </c>
      <c r="E94" s="82">
        <v>75</v>
      </c>
    </row>
    <row r="95" spans="1:5" x14ac:dyDescent="0.35">
      <c r="A95" s="80">
        <v>35.200000000000003</v>
      </c>
      <c r="B95" s="78">
        <v>79</v>
      </c>
      <c r="C95" s="79"/>
      <c r="D95" s="83">
        <v>32.200000000000003</v>
      </c>
      <c r="E95" s="82">
        <v>75</v>
      </c>
    </row>
    <row r="96" spans="1:5" x14ac:dyDescent="0.35">
      <c r="A96" s="77">
        <v>35.299999999999997</v>
      </c>
      <c r="B96" s="78">
        <v>79</v>
      </c>
      <c r="C96" s="79"/>
      <c r="D96" s="83">
        <v>32.299999999999997</v>
      </c>
      <c r="E96" s="82">
        <v>75</v>
      </c>
    </row>
    <row r="97" spans="1:5" x14ac:dyDescent="0.35">
      <c r="A97" s="80">
        <v>35.4</v>
      </c>
      <c r="B97" s="78">
        <v>79</v>
      </c>
      <c r="C97" s="79"/>
      <c r="D97" s="83">
        <v>32.4</v>
      </c>
      <c r="E97" s="82">
        <v>75</v>
      </c>
    </row>
    <row r="98" spans="1:5" x14ac:dyDescent="0.35">
      <c r="A98" s="77">
        <v>35.5</v>
      </c>
      <c r="B98" s="78">
        <v>79</v>
      </c>
      <c r="C98" s="79"/>
      <c r="D98" s="83">
        <v>32.5</v>
      </c>
      <c r="E98" s="82">
        <v>75</v>
      </c>
    </row>
    <row r="99" spans="1:5" x14ac:dyDescent="0.35">
      <c r="A99" s="80">
        <v>35.6</v>
      </c>
      <c r="B99" s="78">
        <v>79</v>
      </c>
      <c r="C99" s="79"/>
      <c r="D99" s="83">
        <v>32.6</v>
      </c>
      <c r="E99" s="82">
        <v>75</v>
      </c>
    </row>
    <row r="100" spans="1:5" x14ac:dyDescent="0.35">
      <c r="A100" s="77">
        <v>35.700000000000003</v>
      </c>
      <c r="B100" s="78">
        <v>79</v>
      </c>
      <c r="C100" s="79"/>
      <c r="D100" s="83">
        <v>32.700000000000003</v>
      </c>
      <c r="E100" s="82">
        <v>75</v>
      </c>
    </row>
    <row r="101" spans="1:5" x14ac:dyDescent="0.35">
      <c r="A101" s="80">
        <v>35.799999999999997</v>
      </c>
      <c r="B101" s="78">
        <v>79</v>
      </c>
      <c r="C101" s="79"/>
      <c r="D101" s="83">
        <v>32.799999999999997</v>
      </c>
      <c r="E101" s="82">
        <v>75</v>
      </c>
    </row>
    <row r="102" spans="1:5" x14ac:dyDescent="0.35">
      <c r="A102" s="77">
        <v>35.9</v>
      </c>
      <c r="B102" s="78">
        <v>79</v>
      </c>
      <c r="C102" s="79"/>
      <c r="D102" s="83">
        <v>32.9</v>
      </c>
      <c r="E102" s="82">
        <v>75</v>
      </c>
    </row>
    <row r="103" spans="1:5" x14ac:dyDescent="0.35">
      <c r="A103" s="80">
        <v>36</v>
      </c>
      <c r="B103" s="78">
        <v>79</v>
      </c>
      <c r="C103" s="79"/>
      <c r="D103" s="83">
        <v>33</v>
      </c>
      <c r="E103" s="82">
        <v>75</v>
      </c>
    </row>
    <row r="104" spans="1:5" x14ac:dyDescent="0.35">
      <c r="A104" s="80">
        <v>36.1</v>
      </c>
      <c r="B104" s="78">
        <v>78</v>
      </c>
      <c r="C104" s="79"/>
      <c r="D104" s="81">
        <v>33.1</v>
      </c>
      <c r="E104" s="82">
        <v>74</v>
      </c>
    </row>
    <row r="105" spans="1:5" x14ac:dyDescent="0.35">
      <c r="A105" s="80">
        <v>36.200000000000003</v>
      </c>
      <c r="B105" s="78">
        <v>78</v>
      </c>
      <c r="C105" s="79"/>
      <c r="D105" s="83">
        <v>33.200000000000003</v>
      </c>
      <c r="E105" s="82">
        <v>74</v>
      </c>
    </row>
    <row r="106" spans="1:5" x14ac:dyDescent="0.35">
      <c r="A106" s="80">
        <v>36.299999999999997</v>
      </c>
      <c r="B106" s="78">
        <v>78</v>
      </c>
      <c r="C106" s="79"/>
      <c r="D106" s="81">
        <v>33.299999999999997</v>
      </c>
      <c r="E106" s="82">
        <v>74</v>
      </c>
    </row>
    <row r="107" spans="1:5" x14ac:dyDescent="0.35">
      <c r="A107" s="80">
        <v>36.4</v>
      </c>
      <c r="B107" s="78">
        <v>78</v>
      </c>
      <c r="C107" s="79"/>
      <c r="D107" s="83">
        <v>33.4</v>
      </c>
      <c r="E107" s="82">
        <v>74</v>
      </c>
    </row>
    <row r="108" spans="1:5" x14ac:dyDescent="0.35">
      <c r="A108" s="80">
        <v>36.5</v>
      </c>
      <c r="B108" s="78">
        <v>78</v>
      </c>
      <c r="C108" s="79"/>
      <c r="D108" s="81">
        <v>33.5</v>
      </c>
      <c r="E108" s="82">
        <v>74</v>
      </c>
    </row>
    <row r="109" spans="1:5" x14ac:dyDescent="0.35">
      <c r="A109" s="80">
        <v>36.6</v>
      </c>
      <c r="B109" s="78">
        <v>78</v>
      </c>
      <c r="C109" s="79"/>
      <c r="D109" s="83">
        <v>33.6</v>
      </c>
      <c r="E109" s="82">
        <v>74</v>
      </c>
    </row>
    <row r="110" spans="1:5" x14ac:dyDescent="0.35">
      <c r="A110" s="80">
        <v>36.700000000000003</v>
      </c>
      <c r="B110" s="78">
        <v>78</v>
      </c>
      <c r="C110" s="79"/>
      <c r="D110" s="81">
        <v>33.700000000000003</v>
      </c>
      <c r="E110" s="82">
        <v>74</v>
      </c>
    </row>
    <row r="111" spans="1:5" x14ac:dyDescent="0.35">
      <c r="A111" s="80">
        <v>36.799999999999997</v>
      </c>
      <c r="B111" s="78">
        <v>78</v>
      </c>
      <c r="C111" s="79"/>
      <c r="D111" s="83">
        <v>33.799999999999997</v>
      </c>
      <c r="E111" s="82">
        <v>74</v>
      </c>
    </row>
    <row r="112" spans="1:5" x14ac:dyDescent="0.35">
      <c r="A112" s="80">
        <v>36.9</v>
      </c>
      <c r="B112" s="78">
        <v>78</v>
      </c>
      <c r="C112" s="79"/>
      <c r="D112" s="81">
        <v>33.9</v>
      </c>
      <c r="E112" s="82">
        <v>74</v>
      </c>
    </row>
    <row r="113" spans="1:5" x14ac:dyDescent="0.35">
      <c r="A113" s="80">
        <v>37</v>
      </c>
      <c r="B113" s="78">
        <v>78</v>
      </c>
      <c r="C113" s="79"/>
      <c r="D113" s="81">
        <v>34</v>
      </c>
      <c r="E113" s="82">
        <v>74</v>
      </c>
    </row>
    <row r="114" spans="1:5" x14ac:dyDescent="0.35">
      <c r="A114" s="80">
        <v>37.1</v>
      </c>
      <c r="B114" s="78">
        <v>77</v>
      </c>
      <c r="C114" s="79"/>
      <c r="D114" s="83">
        <v>34.1</v>
      </c>
      <c r="E114" s="82">
        <v>73</v>
      </c>
    </row>
    <row r="115" spans="1:5" x14ac:dyDescent="0.35">
      <c r="A115" s="80">
        <v>37.200000000000003</v>
      </c>
      <c r="B115" s="78">
        <v>77</v>
      </c>
      <c r="C115" s="79"/>
      <c r="D115" s="81">
        <v>34.200000000000003</v>
      </c>
      <c r="E115" s="82">
        <v>73</v>
      </c>
    </row>
    <row r="116" spans="1:5" x14ac:dyDescent="0.35">
      <c r="A116" s="80">
        <v>37.299999999999997</v>
      </c>
      <c r="B116" s="78">
        <v>77</v>
      </c>
      <c r="C116" s="79"/>
      <c r="D116" s="83">
        <v>34.299999999999997</v>
      </c>
      <c r="E116" s="82">
        <v>73</v>
      </c>
    </row>
    <row r="117" spans="1:5" x14ac:dyDescent="0.35">
      <c r="A117" s="80">
        <v>37.4</v>
      </c>
      <c r="B117" s="78">
        <v>77</v>
      </c>
      <c r="C117" s="79"/>
      <c r="D117" s="81">
        <v>34.4</v>
      </c>
      <c r="E117" s="82">
        <v>73</v>
      </c>
    </row>
    <row r="118" spans="1:5" x14ac:dyDescent="0.35">
      <c r="A118" s="80">
        <v>37.5</v>
      </c>
      <c r="B118" s="78">
        <v>77</v>
      </c>
      <c r="C118" s="79"/>
      <c r="D118" s="83">
        <v>34.5</v>
      </c>
      <c r="E118" s="82">
        <v>73</v>
      </c>
    </row>
    <row r="119" spans="1:5" x14ac:dyDescent="0.35">
      <c r="A119" s="80">
        <v>37.6</v>
      </c>
      <c r="B119" s="78">
        <v>77</v>
      </c>
      <c r="C119" s="79"/>
      <c r="D119" s="81">
        <v>34.6</v>
      </c>
      <c r="E119" s="82">
        <v>73</v>
      </c>
    </row>
    <row r="120" spans="1:5" x14ac:dyDescent="0.35">
      <c r="A120" s="80">
        <v>37.700000000000003</v>
      </c>
      <c r="B120" s="78">
        <v>77</v>
      </c>
      <c r="C120" s="79"/>
      <c r="D120" s="83">
        <v>34.700000000000003</v>
      </c>
      <c r="E120" s="82">
        <v>73</v>
      </c>
    </row>
    <row r="121" spans="1:5" x14ac:dyDescent="0.35">
      <c r="A121" s="80">
        <v>37.799999999999997</v>
      </c>
      <c r="B121" s="78">
        <v>77</v>
      </c>
      <c r="C121" s="79"/>
      <c r="D121" s="81">
        <v>34.799999999999997</v>
      </c>
      <c r="E121" s="82">
        <v>73</v>
      </c>
    </row>
    <row r="122" spans="1:5" x14ac:dyDescent="0.35">
      <c r="A122" s="80">
        <v>37.9</v>
      </c>
      <c r="B122" s="78">
        <v>77</v>
      </c>
      <c r="C122" s="79"/>
      <c r="D122" s="83">
        <v>34.9</v>
      </c>
      <c r="E122" s="82">
        <v>73</v>
      </c>
    </row>
    <row r="123" spans="1:5" x14ac:dyDescent="0.35">
      <c r="A123" s="80">
        <v>38</v>
      </c>
      <c r="B123" s="78">
        <v>77</v>
      </c>
      <c r="C123" s="79"/>
      <c r="D123" s="83">
        <v>35</v>
      </c>
      <c r="E123" s="82">
        <v>73</v>
      </c>
    </row>
    <row r="124" spans="1:5" x14ac:dyDescent="0.35">
      <c r="A124" s="80">
        <v>38.1</v>
      </c>
      <c r="B124" s="78">
        <v>76</v>
      </c>
      <c r="C124" s="79"/>
      <c r="D124" s="81">
        <v>35.1</v>
      </c>
      <c r="E124" s="82">
        <v>72</v>
      </c>
    </row>
    <row r="125" spans="1:5" x14ac:dyDescent="0.35">
      <c r="A125" s="80">
        <v>38.200000000000003</v>
      </c>
      <c r="B125" s="78">
        <v>76</v>
      </c>
      <c r="C125" s="79"/>
      <c r="D125" s="83">
        <v>35.200000000000003</v>
      </c>
      <c r="E125" s="82">
        <v>72</v>
      </c>
    </row>
    <row r="126" spans="1:5" x14ac:dyDescent="0.35">
      <c r="A126" s="80">
        <v>38.299999999999997</v>
      </c>
      <c r="B126" s="78">
        <v>76</v>
      </c>
      <c r="C126" s="79"/>
      <c r="D126" s="81">
        <v>35.299999999999997</v>
      </c>
      <c r="E126" s="82">
        <v>72</v>
      </c>
    </row>
    <row r="127" spans="1:5" x14ac:dyDescent="0.35">
      <c r="A127" s="80">
        <v>38.4</v>
      </c>
      <c r="B127" s="78">
        <v>76</v>
      </c>
      <c r="C127" s="79"/>
      <c r="D127" s="83">
        <v>35.4</v>
      </c>
      <c r="E127" s="82">
        <v>72</v>
      </c>
    </row>
    <row r="128" spans="1:5" x14ac:dyDescent="0.35">
      <c r="A128" s="80">
        <v>38.5</v>
      </c>
      <c r="B128" s="78">
        <v>76</v>
      </c>
      <c r="C128" s="79"/>
      <c r="D128" s="81">
        <v>35.5</v>
      </c>
      <c r="E128" s="82">
        <v>72</v>
      </c>
    </row>
    <row r="129" spans="1:5" x14ac:dyDescent="0.35">
      <c r="A129" s="80">
        <v>38.6</v>
      </c>
      <c r="B129" s="78">
        <v>76</v>
      </c>
      <c r="C129" s="79"/>
      <c r="D129" s="83">
        <v>35.6</v>
      </c>
      <c r="E129" s="82">
        <v>72</v>
      </c>
    </row>
    <row r="130" spans="1:5" x14ac:dyDescent="0.35">
      <c r="A130" s="80">
        <v>38.700000000000003</v>
      </c>
      <c r="B130" s="78">
        <v>76</v>
      </c>
      <c r="C130" s="79"/>
      <c r="D130" s="81">
        <v>35.700000000000003</v>
      </c>
      <c r="E130" s="82">
        <v>72</v>
      </c>
    </row>
    <row r="131" spans="1:5" x14ac:dyDescent="0.35">
      <c r="A131" s="80">
        <v>38.799999999999997</v>
      </c>
      <c r="B131" s="78">
        <v>76</v>
      </c>
      <c r="C131" s="79"/>
      <c r="D131" s="83">
        <v>35.799999999999997</v>
      </c>
      <c r="E131" s="82">
        <v>72</v>
      </c>
    </row>
    <row r="132" spans="1:5" x14ac:dyDescent="0.35">
      <c r="A132" s="80">
        <v>38.9</v>
      </c>
      <c r="B132" s="78">
        <v>76</v>
      </c>
      <c r="C132" s="79"/>
      <c r="D132" s="81">
        <v>35.9</v>
      </c>
      <c r="E132" s="82">
        <v>72</v>
      </c>
    </row>
    <row r="133" spans="1:5" x14ac:dyDescent="0.35">
      <c r="A133" s="80">
        <v>39</v>
      </c>
      <c r="B133" s="78">
        <v>76</v>
      </c>
      <c r="C133" s="79"/>
      <c r="D133" s="83">
        <v>36</v>
      </c>
      <c r="E133" s="82">
        <v>72</v>
      </c>
    </row>
    <row r="134" spans="1:5" x14ac:dyDescent="0.35">
      <c r="A134" s="80">
        <v>39.1</v>
      </c>
      <c r="B134" s="78">
        <v>75</v>
      </c>
      <c r="C134" s="79"/>
      <c r="D134" s="83">
        <v>36.1</v>
      </c>
      <c r="E134" s="82">
        <v>71</v>
      </c>
    </row>
    <row r="135" spans="1:5" x14ac:dyDescent="0.35">
      <c r="A135" s="80">
        <v>39.200000000000003</v>
      </c>
      <c r="B135" s="78">
        <v>75</v>
      </c>
      <c r="C135" s="79"/>
      <c r="D135" s="83">
        <v>36.200000000000003</v>
      </c>
      <c r="E135" s="82">
        <v>71</v>
      </c>
    </row>
    <row r="136" spans="1:5" x14ac:dyDescent="0.35">
      <c r="A136" s="80">
        <v>39.299999999999997</v>
      </c>
      <c r="B136" s="78">
        <v>75</v>
      </c>
      <c r="C136" s="79"/>
      <c r="D136" s="83">
        <v>36.299999999999997</v>
      </c>
      <c r="E136" s="82">
        <v>71</v>
      </c>
    </row>
    <row r="137" spans="1:5" x14ac:dyDescent="0.35">
      <c r="A137" s="80">
        <v>39.4</v>
      </c>
      <c r="B137" s="78">
        <v>75</v>
      </c>
      <c r="C137" s="79"/>
      <c r="D137" s="83">
        <v>36.4</v>
      </c>
      <c r="E137" s="82">
        <v>71</v>
      </c>
    </row>
    <row r="138" spans="1:5" x14ac:dyDescent="0.35">
      <c r="A138" s="80">
        <v>39.5</v>
      </c>
      <c r="B138" s="78">
        <v>75</v>
      </c>
      <c r="C138" s="79"/>
      <c r="D138" s="83">
        <v>36.5</v>
      </c>
      <c r="E138" s="82">
        <v>71</v>
      </c>
    </row>
    <row r="139" spans="1:5" x14ac:dyDescent="0.35">
      <c r="A139" s="80">
        <v>39.6</v>
      </c>
      <c r="B139" s="78">
        <v>75</v>
      </c>
      <c r="C139" s="79"/>
      <c r="D139" s="83">
        <v>36.6</v>
      </c>
      <c r="E139" s="82">
        <v>71</v>
      </c>
    </row>
    <row r="140" spans="1:5" x14ac:dyDescent="0.35">
      <c r="A140" s="80">
        <v>39.700000000000003</v>
      </c>
      <c r="B140" s="78">
        <v>75</v>
      </c>
      <c r="C140" s="79"/>
      <c r="D140" s="83">
        <v>36.700000000000003</v>
      </c>
      <c r="E140" s="82">
        <v>71</v>
      </c>
    </row>
    <row r="141" spans="1:5" x14ac:dyDescent="0.35">
      <c r="A141" s="80">
        <v>39.799999999999997</v>
      </c>
      <c r="B141" s="78">
        <v>75</v>
      </c>
      <c r="C141" s="79"/>
      <c r="D141" s="83">
        <v>36.799999999999997</v>
      </c>
      <c r="E141" s="82">
        <v>71</v>
      </c>
    </row>
    <row r="142" spans="1:5" x14ac:dyDescent="0.35">
      <c r="A142" s="80">
        <v>39.9</v>
      </c>
      <c r="B142" s="78">
        <v>75</v>
      </c>
      <c r="C142" s="79"/>
      <c r="D142" s="83">
        <v>36.9</v>
      </c>
      <c r="E142" s="82">
        <v>71</v>
      </c>
    </row>
    <row r="143" spans="1:5" x14ac:dyDescent="0.35">
      <c r="A143" s="80">
        <v>40</v>
      </c>
      <c r="B143" s="78">
        <v>75</v>
      </c>
      <c r="C143" s="79"/>
      <c r="D143" s="83">
        <v>37</v>
      </c>
      <c r="E143" s="82">
        <v>71</v>
      </c>
    </row>
    <row r="144" spans="1:5" x14ac:dyDescent="0.35">
      <c r="A144" s="77">
        <v>40.1</v>
      </c>
      <c r="B144" s="78">
        <v>74</v>
      </c>
      <c r="C144" s="79"/>
      <c r="D144" s="83">
        <v>37.1</v>
      </c>
      <c r="E144" s="82">
        <v>70</v>
      </c>
    </row>
    <row r="145" spans="1:5" x14ac:dyDescent="0.35">
      <c r="A145" s="80">
        <v>40.200000000000003</v>
      </c>
      <c r="B145" s="78">
        <v>74</v>
      </c>
      <c r="C145" s="79"/>
      <c r="D145" s="83">
        <v>37.200000000000003</v>
      </c>
      <c r="E145" s="82">
        <v>70</v>
      </c>
    </row>
    <row r="146" spans="1:5" x14ac:dyDescent="0.35">
      <c r="A146" s="77">
        <v>40.299999999999997</v>
      </c>
      <c r="B146" s="78">
        <v>74</v>
      </c>
      <c r="C146" s="79"/>
      <c r="D146" s="83">
        <v>37.299999999999997</v>
      </c>
      <c r="E146" s="82">
        <v>70</v>
      </c>
    </row>
    <row r="147" spans="1:5" x14ac:dyDescent="0.35">
      <c r="A147" s="80">
        <v>40.4</v>
      </c>
      <c r="B147" s="78">
        <v>74</v>
      </c>
      <c r="C147" s="79"/>
      <c r="D147" s="83">
        <v>37.4</v>
      </c>
      <c r="E147" s="82">
        <v>70</v>
      </c>
    </row>
    <row r="148" spans="1:5" x14ac:dyDescent="0.35">
      <c r="A148" s="77">
        <v>40.5</v>
      </c>
      <c r="B148" s="78">
        <v>74</v>
      </c>
      <c r="C148" s="79"/>
      <c r="D148" s="83">
        <v>37.5</v>
      </c>
      <c r="E148" s="82">
        <v>70</v>
      </c>
    </row>
    <row r="149" spans="1:5" x14ac:dyDescent="0.35">
      <c r="A149" s="80">
        <v>40.6</v>
      </c>
      <c r="B149" s="78">
        <v>74</v>
      </c>
      <c r="C149" s="79"/>
      <c r="D149" s="83">
        <v>37.6</v>
      </c>
      <c r="E149" s="82">
        <v>70</v>
      </c>
    </row>
    <row r="150" spans="1:5" x14ac:dyDescent="0.35">
      <c r="A150" s="77">
        <v>40.700000000000003</v>
      </c>
      <c r="B150" s="78">
        <v>74</v>
      </c>
      <c r="C150" s="79"/>
      <c r="D150" s="83">
        <v>37.700000000000003</v>
      </c>
      <c r="E150" s="82">
        <v>70</v>
      </c>
    </row>
    <row r="151" spans="1:5" x14ac:dyDescent="0.35">
      <c r="A151" s="80">
        <v>40.799999999999997</v>
      </c>
      <c r="B151" s="78">
        <v>74</v>
      </c>
      <c r="C151" s="79"/>
      <c r="D151" s="83">
        <v>37.799999999999997</v>
      </c>
      <c r="E151" s="82">
        <v>70</v>
      </c>
    </row>
    <row r="152" spans="1:5" x14ac:dyDescent="0.35">
      <c r="A152" s="77">
        <v>40.9</v>
      </c>
      <c r="B152" s="78">
        <v>74</v>
      </c>
      <c r="C152" s="79"/>
      <c r="D152" s="83">
        <v>37.9</v>
      </c>
      <c r="E152" s="82">
        <v>70</v>
      </c>
    </row>
    <row r="153" spans="1:5" x14ac:dyDescent="0.35">
      <c r="A153" s="80">
        <v>41</v>
      </c>
      <c r="B153" s="78">
        <v>74</v>
      </c>
      <c r="C153" s="79"/>
      <c r="D153" s="83">
        <v>38</v>
      </c>
      <c r="E153" s="82">
        <v>70</v>
      </c>
    </row>
    <row r="154" spans="1:5" x14ac:dyDescent="0.35">
      <c r="A154" s="80">
        <v>41.1</v>
      </c>
      <c r="B154" s="78">
        <v>73</v>
      </c>
      <c r="C154" s="79"/>
      <c r="D154" s="83">
        <v>38.1</v>
      </c>
      <c r="E154" s="82">
        <v>69</v>
      </c>
    </row>
    <row r="155" spans="1:5" x14ac:dyDescent="0.35">
      <c r="A155" s="80">
        <v>41.2</v>
      </c>
      <c r="B155" s="78">
        <v>73</v>
      </c>
      <c r="C155" s="79"/>
      <c r="D155" s="83">
        <v>38.200000000000003</v>
      </c>
      <c r="E155" s="82">
        <v>69</v>
      </c>
    </row>
    <row r="156" spans="1:5" x14ac:dyDescent="0.35">
      <c r="A156" s="80">
        <v>41.3</v>
      </c>
      <c r="B156" s="78">
        <v>73</v>
      </c>
      <c r="C156" s="79"/>
      <c r="D156" s="83">
        <v>38.299999999999997</v>
      </c>
      <c r="E156" s="82">
        <v>69</v>
      </c>
    </row>
    <row r="157" spans="1:5" x14ac:dyDescent="0.35">
      <c r="A157" s="80">
        <v>41.4</v>
      </c>
      <c r="B157" s="78">
        <v>73</v>
      </c>
      <c r="C157" s="79"/>
      <c r="D157" s="83">
        <v>38.4</v>
      </c>
      <c r="E157" s="82">
        <v>69</v>
      </c>
    </row>
    <row r="158" spans="1:5" x14ac:dyDescent="0.35">
      <c r="A158" s="80">
        <v>41.5</v>
      </c>
      <c r="B158" s="78">
        <v>73</v>
      </c>
      <c r="C158" s="79"/>
      <c r="D158" s="83">
        <v>38.5</v>
      </c>
      <c r="E158" s="82">
        <v>69</v>
      </c>
    </row>
    <row r="159" spans="1:5" x14ac:dyDescent="0.35">
      <c r="A159" s="80">
        <v>41.6</v>
      </c>
      <c r="B159" s="78">
        <v>73</v>
      </c>
      <c r="C159" s="79"/>
      <c r="D159" s="83">
        <v>38.6</v>
      </c>
      <c r="E159" s="82">
        <v>69</v>
      </c>
    </row>
    <row r="160" spans="1:5" x14ac:dyDescent="0.35">
      <c r="A160" s="80">
        <v>41.7</v>
      </c>
      <c r="B160" s="78">
        <v>73</v>
      </c>
      <c r="C160" s="79"/>
      <c r="D160" s="83">
        <v>38.700000000000003</v>
      </c>
      <c r="E160" s="82">
        <v>69</v>
      </c>
    </row>
    <row r="161" spans="1:5" x14ac:dyDescent="0.35">
      <c r="A161" s="80">
        <v>41.8</v>
      </c>
      <c r="B161" s="78">
        <v>73</v>
      </c>
      <c r="C161" s="79"/>
      <c r="D161" s="83">
        <v>38.799999999999997</v>
      </c>
      <c r="E161" s="82">
        <v>69</v>
      </c>
    </row>
    <row r="162" spans="1:5" x14ac:dyDescent="0.35">
      <c r="A162" s="80">
        <v>41.9</v>
      </c>
      <c r="B162" s="78">
        <v>73</v>
      </c>
      <c r="C162" s="79"/>
      <c r="D162" s="83">
        <v>38.9</v>
      </c>
      <c r="E162" s="82">
        <v>69</v>
      </c>
    </row>
    <row r="163" spans="1:5" x14ac:dyDescent="0.35">
      <c r="A163" s="80">
        <v>42</v>
      </c>
      <c r="B163" s="78">
        <v>73</v>
      </c>
      <c r="C163" s="79"/>
      <c r="D163" s="83">
        <v>39</v>
      </c>
      <c r="E163" s="82">
        <v>69</v>
      </c>
    </row>
    <row r="164" spans="1:5" x14ac:dyDescent="0.35">
      <c r="A164" s="77">
        <v>42.1</v>
      </c>
      <c r="B164" s="78">
        <v>72</v>
      </c>
      <c r="C164" s="79"/>
      <c r="D164" s="83">
        <v>39.1</v>
      </c>
      <c r="E164" s="82">
        <v>68</v>
      </c>
    </row>
    <row r="165" spans="1:5" x14ac:dyDescent="0.35">
      <c r="A165" s="80">
        <v>42.2</v>
      </c>
      <c r="B165" s="78">
        <v>72</v>
      </c>
      <c r="C165" s="79"/>
      <c r="D165" s="83">
        <v>39.200000000000003</v>
      </c>
      <c r="E165" s="82">
        <v>68</v>
      </c>
    </row>
    <row r="166" spans="1:5" x14ac:dyDescent="0.35">
      <c r="A166" s="77">
        <v>42.3</v>
      </c>
      <c r="B166" s="78">
        <v>72</v>
      </c>
      <c r="C166" s="79"/>
      <c r="D166" s="83">
        <v>39.299999999999997</v>
      </c>
      <c r="E166" s="82">
        <v>68</v>
      </c>
    </row>
    <row r="167" spans="1:5" x14ac:dyDescent="0.35">
      <c r="A167" s="80">
        <v>42.4</v>
      </c>
      <c r="B167" s="78">
        <v>72</v>
      </c>
      <c r="C167" s="79"/>
      <c r="D167" s="83">
        <v>39.4</v>
      </c>
      <c r="E167" s="82">
        <v>68</v>
      </c>
    </row>
    <row r="168" spans="1:5" x14ac:dyDescent="0.35">
      <c r="A168" s="77">
        <v>42.5</v>
      </c>
      <c r="B168" s="78">
        <v>72</v>
      </c>
      <c r="C168" s="79"/>
      <c r="D168" s="83">
        <v>39.5</v>
      </c>
      <c r="E168" s="82">
        <v>68</v>
      </c>
    </row>
    <row r="169" spans="1:5" x14ac:dyDescent="0.35">
      <c r="A169" s="80">
        <v>42.6</v>
      </c>
      <c r="B169" s="78">
        <v>72</v>
      </c>
      <c r="C169" s="79"/>
      <c r="D169" s="83">
        <v>39.6</v>
      </c>
      <c r="E169" s="82">
        <v>68</v>
      </c>
    </row>
    <row r="170" spans="1:5" x14ac:dyDescent="0.35">
      <c r="A170" s="77">
        <v>42.7</v>
      </c>
      <c r="B170" s="78">
        <v>72</v>
      </c>
      <c r="C170" s="79"/>
      <c r="D170" s="83">
        <v>39.700000000000003</v>
      </c>
      <c r="E170" s="82">
        <v>68</v>
      </c>
    </row>
    <row r="171" spans="1:5" x14ac:dyDescent="0.35">
      <c r="A171" s="80">
        <v>42.8</v>
      </c>
      <c r="B171" s="78">
        <v>72</v>
      </c>
      <c r="C171" s="79"/>
      <c r="D171" s="83">
        <v>39.799999999999997</v>
      </c>
      <c r="E171" s="82">
        <v>68</v>
      </c>
    </row>
    <row r="172" spans="1:5" x14ac:dyDescent="0.35">
      <c r="A172" s="77">
        <v>42.9</v>
      </c>
      <c r="B172" s="78">
        <v>72</v>
      </c>
      <c r="C172" s="79"/>
      <c r="D172" s="83">
        <v>39.9</v>
      </c>
      <c r="E172" s="82">
        <v>68</v>
      </c>
    </row>
    <row r="173" spans="1:5" x14ac:dyDescent="0.35">
      <c r="A173" s="80">
        <v>43</v>
      </c>
      <c r="B173" s="78">
        <v>72</v>
      </c>
      <c r="C173" s="79"/>
      <c r="D173" s="83">
        <v>40</v>
      </c>
      <c r="E173" s="82">
        <v>68</v>
      </c>
    </row>
    <row r="174" spans="1:5" x14ac:dyDescent="0.35">
      <c r="A174" s="80">
        <v>43.1</v>
      </c>
      <c r="B174" s="78">
        <v>71</v>
      </c>
      <c r="C174" s="79"/>
      <c r="D174" s="81">
        <v>40.1</v>
      </c>
      <c r="E174" s="82">
        <v>67</v>
      </c>
    </row>
    <row r="175" spans="1:5" x14ac:dyDescent="0.35">
      <c r="A175" s="80">
        <v>43.2</v>
      </c>
      <c r="B175" s="78">
        <v>71</v>
      </c>
      <c r="C175" s="79"/>
      <c r="D175" s="83">
        <v>40.200000000000003</v>
      </c>
      <c r="E175" s="82">
        <v>67</v>
      </c>
    </row>
    <row r="176" spans="1:5" x14ac:dyDescent="0.35">
      <c r="A176" s="80">
        <v>43.3</v>
      </c>
      <c r="B176" s="78">
        <v>71</v>
      </c>
      <c r="C176" s="79"/>
      <c r="D176" s="81">
        <v>40.299999999999997</v>
      </c>
      <c r="E176" s="82">
        <v>67</v>
      </c>
    </row>
    <row r="177" spans="1:5" x14ac:dyDescent="0.35">
      <c r="A177" s="80">
        <v>43.4</v>
      </c>
      <c r="B177" s="78">
        <v>71</v>
      </c>
      <c r="C177" s="79"/>
      <c r="D177" s="83">
        <v>40.4</v>
      </c>
      <c r="E177" s="82">
        <v>67</v>
      </c>
    </row>
    <row r="178" spans="1:5" x14ac:dyDescent="0.35">
      <c r="A178" s="80">
        <v>43.5</v>
      </c>
      <c r="B178" s="78">
        <v>71</v>
      </c>
      <c r="C178" s="79"/>
      <c r="D178" s="81">
        <v>40.5</v>
      </c>
      <c r="E178" s="82">
        <v>67</v>
      </c>
    </row>
    <row r="179" spans="1:5" x14ac:dyDescent="0.35">
      <c r="A179" s="80">
        <v>43.6</v>
      </c>
      <c r="B179" s="78">
        <v>71</v>
      </c>
      <c r="C179" s="79"/>
      <c r="D179" s="83">
        <v>40.6</v>
      </c>
      <c r="E179" s="82">
        <v>67</v>
      </c>
    </row>
    <row r="180" spans="1:5" x14ac:dyDescent="0.35">
      <c r="A180" s="80">
        <v>43.7</v>
      </c>
      <c r="B180" s="78">
        <v>71</v>
      </c>
      <c r="C180" s="79"/>
      <c r="D180" s="81">
        <v>40.700000000000003</v>
      </c>
      <c r="E180" s="82">
        <v>67</v>
      </c>
    </row>
    <row r="181" spans="1:5" x14ac:dyDescent="0.35">
      <c r="A181" s="80">
        <v>43.8</v>
      </c>
      <c r="B181" s="78">
        <v>71</v>
      </c>
      <c r="C181" s="79"/>
      <c r="D181" s="83">
        <v>40.799999999999997</v>
      </c>
      <c r="E181" s="82">
        <v>67</v>
      </c>
    </row>
    <row r="182" spans="1:5" x14ac:dyDescent="0.35">
      <c r="A182" s="80">
        <v>43.9</v>
      </c>
      <c r="B182" s="78">
        <v>71</v>
      </c>
      <c r="C182" s="79"/>
      <c r="D182" s="81">
        <v>40.9</v>
      </c>
      <c r="E182" s="82">
        <v>67</v>
      </c>
    </row>
    <row r="183" spans="1:5" x14ac:dyDescent="0.35">
      <c r="A183" s="80">
        <v>44</v>
      </c>
      <c r="B183" s="78">
        <v>71</v>
      </c>
      <c r="C183" s="79"/>
      <c r="D183" s="83">
        <v>41</v>
      </c>
      <c r="E183" s="82">
        <v>67</v>
      </c>
    </row>
    <row r="184" spans="1:5" x14ac:dyDescent="0.35">
      <c r="A184" s="80">
        <v>44.1</v>
      </c>
      <c r="B184" s="78">
        <v>70</v>
      </c>
      <c r="C184" s="79"/>
      <c r="D184" s="83">
        <v>41.1</v>
      </c>
      <c r="E184" s="82">
        <v>66</v>
      </c>
    </row>
    <row r="185" spans="1:5" x14ac:dyDescent="0.35">
      <c r="A185" s="80">
        <v>44.2</v>
      </c>
      <c r="B185" s="78">
        <v>70</v>
      </c>
      <c r="C185" s="79"/>
      <c r="D185" s="83">
        <v>41.2</v>
      </c>
      <c r="E185" s="82">
        <v>66</v>
      </c>
    </row>
    <row r="186" spans="1:5" x14ac:dyDescent="0.35">
      <c r="A186" s="80">
        <v>44.3</v>
      </c>
      <c r="B186" s="78">
        <v>70</v>
      </c>
      <c r="C186" s="79"/>
      <c r="D186" s="83">
        <v>41.3</v>
      </c>
      <c r="E186" s="82">
        <v>66</v>
      </c>
    </row>
    <row r="187" spans="1:5" x14ac:dyDescent="0.35">
      <c r="A187" s="80">
        <v>44.4</v>
      </c>
      <c r="B187" s="78">
        <v>70</v>
      </c>
      <c r="C187" s="79"/>
      <c r="D187" s="83">
        <v>41.4</v>
      </c>
      <c r="E187" s="82">
        <v>66</v>
      </c>
    </row>
    <row r="188" spans="1:5" x14ac:dyDescent="0.35">
      <c r="A188" s="80">
        <v>44.5</v>
      </c>
      <c r="B188" s="78">
        <v>70</v>
      </c>
      <c r="C188" s="79"/>
      <c r="D188" s="83">
        <v>41.5</v>
      </c>
      <c r="E188" s="82">
        <v>66</v>
      </c>
    </row>
    <row r="189" spans="1:5" x14ac:dyDescent="0.35">
      <c r="A189" s="80">
        <v>44.6</v>
      </c>
      <c r="B189" s="78">
        <v>70</v>
      </c>
      <c r="C189" s="79"/>
      <c r="D189" s="83">
        <v>41.6</v>
      </c>
      <c r="E189" s="82">
        <v>66</v>
      </c>
    </row>
    <row r="190" spans="1:5" x14ac:dyDescent="0.35">
      <c r="A190" s="80">
        <v>44.7</v>
      </c>
      <c r="B190" s="78">
        <v>70</v>
      </c>
      <c r="C190" s="79"/>
      <c r="D190" s="83">
        <v>41.7</v>
      </c>
      <c r="E190" s="82">
        <v>66</v>
      </c>
    </row>
    <row r="191" spans="1:5" x14ac:dyDescent="0.35">
      <c r="A191" s="80">
        <v>44.8</v>
      </c>
      <c r="B191" s="78">
        <v>70</v>
      </c>
      <c r="C191" s="79"/>
      <c r="D191" s="83">
        <v>41.8</v>
      </c>
      <c r="E191" s="82">
        <v>66</v>
      </c>
    </row>
    <row r="192" spans="1:5" x14ac:dyDescent="0.35">
      <c r="A192" s="80">
        <v>44.9</v>
      </c>
      <c r="B192" s="78">
        <v>70</v>
      </c>
      <c r="C192" s="79"/>
      <c r="D192" s="83">
        <v>41.9</v>
      </c>
      <c r="E192" s="82">
        <v>66</v>
      </c>
    </row>
    <row r="193" spans="1:5" x14ac:dyDescent="0.35">
      <c r="A193" s="80">
        <v>45</v>
      </c>
      <c r="B193" s="78">
        <v>70</v>
      </c>
      <c r="C193" s="79"/>
      <c r="D193" s="83">
        <v>42</v>
      </c>
      <c r="E193" s="82">
        <v>66</v>
      </c>
    </row>
    <row r="194" spans="1:5" x14ac:dyDescent="0.35">
      <c r="A194" s="80">
        <v>45.1</v>
      </c>
      <c r="B194" s="78">
        <v>69</v>
      </c>
      <c r="C194" s="79"/>
      <c r="D194" s="81">
        <v>42.1</v>
      </c>
      <c r="E194" s="82">
        <v>65</v>
      </c>
    </row>
    <row r="195" spans="1:5" x14ac:dyDescent="0.35">
      <c r="A195" s="80">
        <v>45.2</v>
      </c>
      <c r="B195" s="78">
        <v>69</v>
      </c>
      <c r="C195" s="79"/>
      <c r="D195" s="83">
        <v>42.2</v>
      </c>
      <c r="E195" s="82">
        <v>65</v>
      </c>
    </row>
    <row r="196" spans="1:5" x14ac:dyDescent="0.35">
      <c r="A196" s="80">
        <v>45.3</v>
      </c>
      <c r="B196" s="78">
        <v>69</v>
      </c>
      <c r="C196" s="79"/>
      <c r="D196" s="81">
        <v>42.3</v>
      </c>
      <c r="E196" s="82">
        <v>65</v>
      </c>
    </row>
    <row r="197" spans="1:5" x14ac:dyDescent="0.35">
      <c r="A197" s="80">
        <v>45.4</v>
      </c>
      <c r="B197" s="78">
        <v>69</v>
      </c>
      <c r="C197" s="79"/>
      <c r="D197" s="83">
        <v>42.4</v>
      </c>
      <c r="E197" s="82">
        <v>65</v>
      </c>
    </row>
    <row r="198" spans="1:5" x14ac:dyDescent="0.35">
      <c r="A198" s="80">
        <v>45.5</v>
      </c>
      <c r="B198" s="78">
        <v>69</v>
      </c>
      <c r="C198" s="79"/>
      <c r="D198" s="81">
        <v>42.5</v>
      </c>
      <c r="E198" s="82">
        <v>65</v>
      </c>
    </row>
    <row r="199" spans="1:5" x14ac:dyDescent="0.35">
      <c r="A199" s="80">
        <v>45.6</v>
      </c>
      <c r="B199" s="78">
        <v>69</v>
      </c>
      <c r="C199" s="79"/>
      <c r="D199" s="83">
        <v>42.6</v>
      </c>
      <c r="E199" s="82">
        <v>65</v>
      </c>
    </row>
    <row r="200" spans="1:5" x14ac:dyDescent="0.35">
      <c r="A200" s="80">
        <v>45.7</v>
      </c>
      <c r="B200" s="78">
        <v>69</v>
      </c>
      <c r="C200" s="79"/>
      <c r="D200" s="81">
        <v>42.7</v>
      </c>
      <c r="E200" s="82">
        <v>65</v>
      </c>
    </row>
    <row r="201" spans="1:5" x14ac:dyDescent="0.35">
      <c r="A201" s="80">
        <v>45.8</v>
      </c>
      <c r="B201" s="78">
        <v>69</v>
      </c>
      <c r="C201" s="79"/>
      <c r="D201" s="83">
        <v>42.8</v>
      </c>
      <c r="E201" s="82">
        <v>65</v>
      </c>
    </row>
    <row r="202" spans="1:5" x14ac:dyDescent="0.35">
      <c r="A202" s="80">
        <v>45.9</v>
      </c>
      <c r="B202" s="78">
        <v>69</v>
      </c>
      <c r="C202" s="79"/>
      <c r="D202" s="81">
        <v>42.9</v>
      </c>
      <c r="E202" s="82">
        <v>65</v>
      </c>
    </row>
    <row r="203" spans="1:5" x14ac:dyDescent="0.35">
      <c r="A203" s="80">
        <v>46</v>
      </c>
      <c r="B203" s="78">
        <v>69</v>
      </c>
      <c r="C203" s="79"/>
      <c r="D203" s="83">
        <v>43</v>
      </c>
      <c r="E203" s="82">
        <v>65</v>
      </c>
    </row>
    <row r="204" spans="1:5" x14ac:dyDescent="0.35">
      <c r="A204" s="80">
        <v>46.1</v>
      </c>
      <c r="B204" s="78">
        <v>68</v>
      </c>
      <c r="C204" s="79"/>
      <c r="D204" s="83">
        <v>43.1</v>
      </c>
      <c r="E204" s="82">
        <v>64</v>
      </c>
    </row>
    <row r="205" spans="1:5" x14ac:dyDescent="0.35">
      <c r="A205" s="80">
        <v>46.2</v>
      </c>
      <c r="B205" s="78">
        <v>68</v>
      </c>
      <c r="C205" s="79"/>
      <c r="D205" s="83">
        <v>43.2</v>
      </c>
      <c r="E205" s="82">
        <v>64</v>
      </c>
    </row>
    <row r="206" spans="1:5" x14ac:dyDescent="0.35">
      <c r="A206" s="80">
        <v>46.3</v>
      </c>
      <c r="B206" s="78">
        <v>68</v>
      </c>
      <c r="C206" s="79"/>
      <c r="D206" s="83">
        <v>43.3</v>
      </c>
      <c r="E206" s="82">
        <v>64</v>
      </c>
    </row>
    <row r="207" spans="1:5" x14ac:dyDescent="0.35">
      <c r="A207" s="80">
        <v>46.4</v>
      </c>
      <c r="B207" s="78">
        <v>68</v>
      </c>
      <c r="C207" s="79"/>
      <c r="D207" s="83">
        <v>43.4</v>
      </c>
      <c r="E207" s="82">
        <v>64</v>
      </c>
    </row>
    <row r="208" spans="1:5" x14ac:dyDescent="0.35">
      <c r="A208" s="80">
        <v>46.5</v>
      </c>
      <c r="B208" s="78">
        <v>68</v>
      </c>
      <c r="C208" s="79"/>
      <c r="D208" s="83">
        <v>43.5</v>
      </c>
      <c r="E208" s="82">
        <v>64</v>
      </c>
    </row>
    <row r="209" spans="1:5" x14ac:dyDescent="0.35">
      <c r="A209" s="80">
        <v>46.6</v>
      </c>
      <c r="B209" s="78">
        <v>68</v>
      </c>
      <c r="C209" s="79"/>
      <c r="D209" s="83">
        <v>43.6</v>
      </c>
      <c r="E209" s="82">
        <v>64</v>
      </c>
    </row>
    <row r="210" spans="1:5" x14ac:dyDescent="0.35">
      <c r="A210" s="80">
        <v>46.7</v>
      </c>
      <c r="B210" s="78">
        <v>68</v>
      </c>
      <c r="C210" s="79"/>
      <c r="D210" s="83">
        <v>43.7</v>
      </c>
      <c r="E210" s="82">
        <v>64</v>
      </c>
    </row>
    <row r="211" spans="1:5" x14ac:dyDescent="0.35">
      <c r="A211" s="80">
        <v>46.8</v>
      </c>
      <c r="B211" s="78">
        <v>68</v>
      </c>
      <c r="C211" s="79"/>
      <c r="D211" s="83">
        <v>43.8</v>
      </c>
      <c r="E211" s="82">
        <v>64</v>
      </c>
    </row>
    <row r="212" spans="1:5" x14ac:dyDescent="0.35">
      <c r="A212" s="80">
        <v>46.9</v>
      </c>
      <c r="B212" s="78">
        <v>68</v>
      </c>
      <c r="C212" s="79"/>
      <c r="D212" s="83">
        <v>43.9</v>
      </c>
      <c r="E212" s="82">
        <v>64</v>
      </c>
    </row>
    <row r="213" spans="1:5" x14ac:dyDescent="0.35">
      <c r="A213" s="80">
        <v>47</v>
      </c>
      <c r="B213" s="78">
        <v>68</v>
      </c>
      <c r="C213" s="79"/>
      <c r="D213" s="83">
        <v>44</v>
      </c>
      <c r="E213" s="82">
        <v>64</v>
      </c>
    </row>
    <row r="214" spans="1:5" x14ac:dyDescent="0.35">
      <c r="A214" s="77">
        <v>47.1</v>
      </c>
      <c r="B214" s="78">
        <v>67</v>
      </c>
      <c r="C214" s="79"/>
      <c r="D214" s="83">
        <v>44.1</v>
      </c>
      <c r="E214" s="82">
        <v>63</v>
      </c>
    </row>
    <row r="215" spans="1:5" x14ac:dyDescent="0.35">
      <c r="A215" s="80">
        <v>47.2</v>
      </c>
      <c r="B215" s="78">
        <v>67</v>
      </c>
      <c r="C215" s="79"/>
      <c r="D215" s="83">
        <v>44.2</v>
      </c>
      <c r="E215" s="82">
        <v>63</v>
      </c>
    </row>
    <row r="216" spans="1:5" x14ac:dyDescent="0.35">
      <c r="A216" s="77">
        <v>47.3</v>
      </c>
      <c r="B216" s="78">
        <v>67</v>
      </c>
      <c r="C216" s="79"/>
      <c r="D216" s="83">
        <v>44.3</v>
      </c>
      <c r="E216" s="82">
        <v>63</v>
      </c>
    </row>
    <row r="217" spans="1:5" x14ac:dyDescent="0.35">
      <c r="A217" s="80">
        <v>47.4</v>
      </c>
      <c r="B217" s="78">
        <v>67</v>
      </c>
      <c r="C217" s="79"/>
      <c r="D217" s="83">
        <v>44.4</v>
      </c>
      <c r="E217" s="82">
        <v>63</v>
      </c>
    </row>
    <row r="218" spans="1:5" x14ac:dyDescent="0.35">
      <c r="A218" s="77">
        <v>47.5</v>
      </c>
      <c r="B218" s="78">
        <v>67</v>
      </c>
      <c r="C218" s="79"/>
      <c r="D218" s="83">
        <v>44.5</v>
      </c>
      <c r="E218" s="82">
        <v>63</v>
      </c>
    </row>
    <row r="219" spans="1:5" x14ac:dyDescent="0.35">
      <c r="A219" s="80">
        <v>47.6</v>
      </c>
      <c r="B219" s="78">
        <v>67</v>
      </c>
      <c r="C219" s="79"/>
      <c r="D219" s="83">
        <v>44.6</v>
      </c>
      <c r="E219" s="82">
        <v>63</v>
      </c>
    </row>
    <row r="220" spans="1:5" x14ac:dyDescent="0.35">
      <c r="A220" s="77">
        <v>47.7</v>
      </c>
      <c r="B220" s="78">
        <v>67</v>
      </c>
      <c r="C220" s="79"/>
      <c r="D220" s="83">
        <v>44.7</v>
      </c>
      <c r="E220" s="82">
        <v>63</v>
      </c>
    </row>
    <row r="221" spans="1:5" x14ac:dyDescent="0.35">
      <c r="A221" s="80">
        <v>47.8</v>
      </c>
      <c r="B221" s="78">
        <v>67</v>
      </c>
      <c r="C221" s="79"/>
      <c r="D221" s="83">
        <v>44.8</v>
      </c>
      <c r="E221" s="82">
        <v>63</v>
      </c>
    </row>
    <row r="222" spans="1:5" x14ac:dyDescent="0.35">
      <c r="A222" s="77">
        <v>47.9</v>
      </c>
      <c r="B222" s="78">
        <v>67</v>
      </c>
      <c r="C222" s="79"/>
      <c r="D222" s="83">
        <v>44.9</v>
      </c>
      <c r="E222" s="82">
        <v>63</v>
      </c>
    </row>
    <row r="223" spans="1:5" x14ac:dyDescent="0.35">
      <c r="A223" s="80">
        <v>48</v>
      </c>
      <c r="B223" s="78">
        <v>67</v>
      </c>
      <c r="C223" s="79"/>
      <c r="D223" s="83">
        <v>45</v>
      </c>
      <c r="E223" s="82">
        <v>63</v>
      </c>
    </row>
    <row r="224" spans="1:5" x14ac:dyDescent="0.35">
      <c r="A224" s="80">
        <v>48.1</v>
      </c>
      <c r="B224" s="78">
        <v>66</v>
      </c>
      <c r="C224" s="79"/>
      <c r="D224" s="83">
        <v>45.1</v>
      </c>
      <c r="E224" s="82">
        <v>62</v>
      </c>
    </row>
    <row r="225" spans="1:5" x14ac:dyDescent="0.35">
      <c r="A225" s="80">
        <v>48.2</v>
      </c>
      <c r="B225" s="78">
        <v>66</v>
      </c>
      <c r="C225" s="79"/>
      <c r="D225" s="83">
        <v>45.2</v>
      </c>
      <c r="E225" s="82">
        <v>62</v>
      </c>
    </row>
    <row r="226" spans="1:5" x14ac:dyDescent="0.35">
      <c r="A226" s="80">
        <v>48.3</v>
      </c>
      <c r="B226" s="78">
        <v>66</v>
      </c>
      <c r="C226" s="79"/>
      <c r="D226" s="83">
        <v>45.3</v>
      </c>
      <c r="E226" s="82">
        <v>62</v>
      </c>
    </row>
    <row r="227" spans="1:5" x14ac:dyDescent="0.35">
      <c r="A227" s="80">
        <v>48.4</v>
      </c>
      <c r="B227" s="78">
        <v>66</v>
      </c>
      <c r="C227" s="79"/>
      <c r="D227" s="83">
        <v>45.4</v>
      </c>
      <c r="E227" s="82">
        <v>62</v>
      </c>
    </row>
    <row r="228" spans="1:5" x14ac:dyDescent="0.35">
      <c r="A228" s="80">
        <v>48.5</v>
      </c>
      <c r="B228" s="78">
        <v>66</v>
      </c>
      <c r="C228" s="79"/>
      <c r="D228" s="83">
        <v>45.5</v>
      </c>
      <c r="E228" s="82">
        <v>62</v>
      </c>
    </row>
    <row r="229" spans="1:5" x14ac:dyDescent="0.35">
      <c r="A229" s="80">
        <v>48.6</v>
      </c>
      <c r="B229" s="78">
        <v>66</v>
      </c>
      <c r="C229" s="79"/>
      <c r="D229" s="83">
        <v>45.6</v>
      </c>
      <c r="E229" s="82">
        <v>62</v>
      </c>
    </row>
    <row r="230" spans="1:5" x14ac:dyDescent="0.35">
      <c r="A230" s="80">
        <v>48.7</v>
      </c>
      <c r="B230" s="78">
        <v>66</v>
      </c>
      <c r="C230" s="79"/>
      <c r="D230" s="83">
        <v>45.7</v>
      </c>
      <c r="E230" s="82">
        <v>62</v>
      </c>
    </row>
    <row r="231" spans="1:5" x14ac:dyDescent="0.35">
      <c r="A231" s="80">
        <v>48.8</v>
      </c>
      <c r="B231" s="78">
        <v>66</v>
      </c>
      <c r="C231" s="79"/>
      <c r="D231" s="83">
        <v>45.8</v>
      </c>
      <c r="E231" s="82">
        <v>62</v>
      </c>
    </row>
    <row r="232" spans="1:5" x14ac:dyDescent="0.35">
      <c r="A232" s="80">
        <v>48.9</v>
      </c>
      <c r="B232" s="78">
        <v>66</v>
      </c>
      <c r="C232" s="79"/>
      <c r="D232" s="83">
        <v>45.9</v>
      </c>
      <c r="E232" s="82">
        <v>62</v>
      </c>
    </row>
    <row r="233" spans="1:5" x14ac:dyDescent="0.35">
      <c r="A233" s="80">
        <v>49</v>
      </c>
      <c r="B233" s="78">
        <v>66</v>
      </c>
      <c r="C233" s="79"/>
      <c r="D233" s="83">
        <v>46</v>
      </c>
      <c r="E233" s="82">
        <v>62</v>
      </c>
    </row>
    <row r="234" spans="1:5" x14ac:dyDescent="0.35">
      <c r="A234" s="77">
        <v>49.1</v>
      </c>
      <c r="B234" s="78">
        <v>65</v>
      </c>
      <c r="C234" s="79"/>
      <c r="D234" s="83">
        <v>46.1</v>
      </c>
      <c r="E234" s="82">
        <v>61</v>
      </c>
    </row>
    <row r="235" spans="1:5" x14ac:dyDescent="0.35">
      <c r="A235" s="80">
        <v>49.2</v>
      </c>
      <c r="B235" s="78">
        <v>65</v>
      </c>
      <c r="C235" s="79"/>
      <c r="D235" s="83">
        <v>46.2</v>
      </c>
      <c r="E235" s="82">
        <v>61</v>
      </c>
    </row>
    <row r="236" spans="1:5" x14ac:dyDescent="0.35">
      <c r="A236" s="77">
        <v>49.3</v>
      </c>
      <c r="B236" s="78">
        <v>65</v>
      </c>
      <c r="C236" s="79"/>
      <c r="D236" s="83">
        <v>46.3</v>
      </c>
      <c r="E236" s="82">
        <v>61</v>
      </c>
    </row>
    <row r="237" spans="1:5" x14ac:dyDescent="0.35">
      <c r="A237" s="80">
        <v>49.4</v>
      </c>
      <c r="B237" s="78">
        <v>65</v>
      </c>
      <c r="C237" s="79"/>
      <c r="D237" s="83">
        <v>46.4</v>
      </c>
      <c r="E237" s="82">
        <v>61</v>
      </c>
    </row>
    <row r="238" spans="1:5" x14ac:dyDescent="0.35">
      <c r="A238" s="77">
        <v>49.5</v>
      </c>
      <c r="B238" s="78">
        <v>65</v>
      </c>
      <c r="C238" s="79"/>
      <c r="D238" s="83">
        <v>46.5</v>
      </c>
      <c r="E238" s="82">
        <v>61</v>
      </c>
    </row>
    <row r="239" spans="1:5" x14ac:dyDescent="0.35">
      <c r="A239" s="80">
        <v>49.6</v>
      </c>
      <c r="B239" s="78">
        <v>65</v>
      </c>
      <c r="C239" s="79"/>
      <c r="D239" s="83">
        <v>46.6</v>
      </c>
      <c r="E239" s="82">
        <v>61</v>
      </c>
    </row>
    <row r="240" spans="1:5" x14ac:dyDescent="0.35">
      <c r="A240" s="77">
        <v>49.7</v>
      </c>
      <c r="B240" s="78">
        <v>65</v>
      </c>
      <c r="C240" s="79"/>
      <c r="D240" s="83">
        <v>46.7</v>
      </c>
      <c r="E240" s="82">
        <v>61</v>
      </c>
    </row>
    <row r="241" spans="1:5" x14ac:dyDescent="0.35">
      <c r="A241" s="80">
        <v>49.8</v>
      </c>
      <c r="B241" s="78">
        <v>65</v>
      </c>
      <c r="C241" s="79"/>
      <c r="D241" s="83">
        <v>46.8</v>
      </c>
      <c r="E241" s="82">
        <v>61</v>
      </c>
    </row>
    <row r="242" spans="1:5" x14ac:dyDescent="0.35">
      <c r="A242" s="77">
        <v>49.9</v>
      </c>
      <c r="B242" s="78">
        <v>65</v>
      </c>
      <c r="C242" s="79"/>
      <c r="D242" s="83">
        <v>46.9</v>
      </c>
      <c r="E242" s="82">
        <v>61</v>
      </c>
    </row>
    <row r="243" spans="1:5" x14ac:dyDescent="0.35">
      <c r="A243" s="80">
        <v>50</v>
      </c>
      <c r="B243" s="78">
        <v>65</v>
      </c>
      <c r="C243" s="79"/>
      <c r="D243" s="83">
        <v>47</v>
      </c>
      <c r="E243" s="82">
        <v>61</v>
      </c>
    </row>
    <row r="244" spans="1:5" x14ac:dyDescent="0.35">
      <c r="A244" s="80">
        <v>50.1</v>
      </c>
      <c r="B244" s="78">
        <v>64</v>
      </c>
      <c r="C244" s="79"/>
      <c r="D244" s="81">
        <v>47.1</v>
      </c>
      <c r="E244" s="82">
        <v>61</v>
      </c>
    </row>
    <row r="245" spans="1:5" x14ac:dyDescent="0.35">
      <c r="A245" s="80">
        <v>50.2</v>
      </c>
      <c r="B245" s="78">
        <v>64</v>
      </c>
      <c r="C245" s="79"/>
      <c r="D245" s="83">
        <v>47.2</v>
      </c>
      <c r="E245" s="82">
        <v>61</v>
      </c>
    </row>
    <row r="246" spans="1:5" x14ac:dyDescent="0.35">
      <c r="A246" s="80">
        <v>50.3</v>
      </c>
      <c r="B246" s="78">
        <v>64</v>
      </c>
      <c r="C246" s="79"/>
      <c r="D246" s="81">
        <v>47.3</v>
      </c>
      <c r="E246" s="82">
        <v>61</v>
      </c>
    </row>
    <row r="247" spans="1:5" x14ac:dyDescent="0.35">
      <c r="A247" s="80">
        <v>50.4</v>
      </c>
      <c r="B247" s="78">
        <v>64</v>
      </c>
      <c r="C247" s="79"/>
      <c r="D247" s="83">
        <v>47.4</v>
      </c>
      <c r="E247" s="82">
        <v>61</v>
      </c>
    </row>
    <row r="248" spans="1:5" x14ac:dyDescent="0.35">
      <c r="A248" s="80">
        <v>50.5</v>
      </c>
      <c r="B248" s="78">
        <v>64</v>
      </c>
      <c r="C248" s="79"/>
      <c r="D248" s="81">
        <v>47.5</v>
      </c>
      <c r="E248" s="82">
        <v>61</v>
      </c>
    </row>
    <row r="249" spans="1:5" x14ac:dyDescent="0.35">
      <c r="A249" s="80">
        <v>50.6</v>
      </c>
      <c r="B249" s="78">
        <v>64</v>
      </c>
      <c r="C249" s="79"/>
      <c r="D249" s="83">
        <v>47.6</v>
      </c>
      <c r="E249" s="82">
        <v>61</v>
      </c>
    </row>
    <row r="250" spans="1:5" x14ac:dyDescent="0.35">
      <c r="A250" s="80">
        <v>50.7</v>
      </c>
      <c r="B250" s="78">
        <v>64</v>
      </c>
      <c r="C250" s="79"/>
      <c r="D250" s="81">
        <v>47.7</v>
      </c>
      <c r="E250" s="82">
        <v>61</v>
      </c>
    </row>
    <row r="251" spans="1:5" x14ac:dyDescent="0.35">
      <c r="A251" s="80">
        <v>50.8</v>
      </c>
      <c r="B251" s="78">
        <v>64</v>
      </c>
      <c r="C251" s="79"/>
      <c r="D251" s="83">
        <v>47.8</v>
      </c>
      <c r="E251" s="82">
        <v>61</v>
      </c>
    </row>
    <row r="252" spans="1:5" x14ac:dyDescent="0.35">
      <c r="A252" s="80">
        <v>50.9</v>
      </c>
      <c r="B252" s="78">
        <v>64</v>
      </c>
      <c r="C252" s="79"/>
      <c r="D252" s="81">
        <v>47.9</v>
      </c>
      <c r="E252" s="82">
        <v>61</v>
      </c>
    </row>
    <row r="253" spans="1:5" x14ac:dyDescent="0.35">
      <c r="A253" s="80">
        <v>51</v>
      </c>
      <c r="B253" s="78">
        <v>64</v>
      </c>
      <c r="C253" s="79"/>
      <c r="D253" s="83">
        <v>48</v>
      </c>
      <c r="E253" s="82">
        <v>61</v>
      </c>
    </row>
    <row r="254" spans="1:5" x14ac:dyDescent="0.35">
      <c r="A254" s="80">
        <v>51.1</v>
      </c>
      <c r="B254" s="78">
        <v>64</v>
      </c>
      <c r="C254" s="79"/>
      <c r="D254" s="83">
        <v>48.1</v>
      </c>
      <c r="E254" s="82">
        <v>60</v>
      </c>
    </row>
    <row r="255" spans="1:5" x14ac:dyDescent="0.35">
      <c r="A255" s="80">
        <v>51.2</v>
      </c>
      <c r="B255" s="78">
        <v>64</v>
      </c>
      <c r="C255" s="79"/>
      <c r="D255" s="83">
        <v>48.2</v>
      </c>
      <c r="E255" s="82">
        <v>60</v>
      </c>
    </row>
    <row r="256" spans="1:5" x14ac:dyDescent="0.35">
      <c r="A256" s="80">
        <v>51.3</v>
      </c>
      <c r="B256" s="78">
        <v>64</v>
      </c>
      <c r="C256" s="79"/>
      <c r="D256" s="83">
        <v>48.3</v>
      </c>
      <c r="E256" s="82">
        <v>60</v>
      </c>
    </row>
    <row r="257" spans="1:5" x14ac:dyDescent="0.35">
      <c r="A257" s="80">
        <v>51.4</v>
      </c>
      <c r="B257" s="78">
        <v>64</v>
      </c>
      <c r="C257" s="79"/>
      <c r="D257" s="83">
        <v>48.4</v>
      </c>
      <c r="E257" s="82">
        <v>60</v>
      </c>
    </row>
    <row r="258" spans="1:5" x14ac:dyDescent="0.35">
      <c r="A258" s="80">
        <v>51.5</v>
      </c>
      <c r="B258" s="78">
        <v>64</v>
      </c>
      <c r="C258" s="79"/>
      <c r="D258" s="83">
        <v>48.5</v>
      </c>
      <c r="E258" s="82">
        <v>60</v>
      </c>
    </row>
    <row r="259" spans="1:5" x14ac:dyDescent="0.35">
      <c r="A259" s="80">
        <v>51.6</v>
      </c>
      <c r="B259" s="78">
        <v>64</v>
      </c>
      <c r="C259" s="79"/>
      <c r="D259" s="83">
        <v>48.6</v>
      </c>
      <c r="E259" s="82">
        <v>60</v>
      </c>
    </row>
    <row r="260" spans="1:5" x14ac:dyDescent="0.35">
      <c r="A260" s="80">
        <v>51.7</v>
      </c>
      <c r="B260" s="78">
        <v>64</v>
      </c>
      <c r="C260" s="79"/>
      <c r="D260" s="83">
        <v>48.7</v>
      </c>
      <c r="E260" s="82">
        <v>60</v>
      </c>
    </row>
    <row r="261" spans="1:5" x14ac:dyDescent="0.35">
      <c r="A261" s="80">
        <v>51.8</v>
      </c>
      <c r="B261" s="78">
        <v>64</v>
      </c>
      <c r="C261" s="79"/>
      <c r="D261" s="83">
        <v>48.8</v>
      </c>
      <c r="E261" s="82">
        <v>60</v>
      </c>
    </row>
    <row r="262" spans="1:5" x14ac:dyDescent="0.35">
      <c r="A262" s="80">
        <v>51.9</v>
      </c>
      <c r="B262" s="78">
        <v>64</v>
      </c>
      <c r="C262" s="79"/>
      <c r="D262" s="83">
        <v>48.9</v>
      </c>
      <c r="E262" s="82">
        <v>60</v>
      </c>
    </row>
    <row r="263" spans="1:5" x14ac:dyDescent="0.35">
      <c r="A263" s="80">
        <v>52</v>
      </c>
      <c r="B263" s="78">
        <v>64</v>
      </c>
      <c r="C263" s="79"/>
      <c r="D263" s="83">
        <v>49</v>
      </c>
      <c r="E263" s="82">
        <v>60</v>
      </c>
    </row>
    <row r="264" spans="1:5" x14ac:dyDescent="0.35">
      <c r="A264" s="80">
        <v>52.1</v>
      </c>
      <c r="B264" s="78">
        <v>63</v>
      </c>
      <c r="C264" s="79"/>
      <c r="D264" s="81">
        <v>49.1</v>
      </c>
      <c r="E264" s="82">
        <v>60</v>
      </c>
    </row>
    <row r="265" spans="1:5" x14ac:dyDescent="0.35">
      <c r="A265" s="80">
        <v>52.2</v>
      </c>
      <c r="B265" s="78">
        <v>63</v>
      </c>
      <c r="C265" s="79"/>
      <c r="D265" s="83">
        <v>49.2</v>
      </c>
      <c r="E265" s="82">
        <v>60</v>
      </c>
    </row>
    <row r="266" spans="1:5" x14ac:dyDescent="0.35">
      <c r="A266" s="80">
        <v>52.3</v>
      </c>
      <c r="B266" s="78">
        <v>63</v>
      </c>
      <c r="C266" s="79"/>
      <c r="D266" s="81">
        <v>49.3</v>
      </c>
      <c r="E266" s="82">
        <v>60</v>
      </c>
    </row>
    <row r="267" spans="1:5" x14ac:dyDescent="0.35">
      <c r="A267" s="80">
        <v>52.4</v>
      </c>
      <c r="B267" s="78">
        <v>63</v>
      </c>
      <c r="C267" s="79"/>
      <c r="D267" s="83">
        <v>49.4</v>
      </c>
      <c r="E267" s="82">
        <v>60</v>
      </c>
    </row>
    <row r="268" spans="1:5" x14ac:dyDescent="0.35">
      <c r="A268" s="80">
        <v>52.5</v>
      </c>
      <c r="B268" s="78">
        <v>63</v>
      </c>
      <c r="C268" s="79"/>
      <c r="D268" s="81">
        <v>49.5</v>
      </c>
      <c r="E268" s="82">
        <v>60</v>
      </c>
    </row>
    <row r="269" spans="1:5" x14ac:dyDescent="0.35">
      <c r="A269" s="80">
        <v>52.6</v>
      </c>
      <c r="B269" s="78">
        <v>63</v>
      </c>
      <c r="C269" s="79"/>
      <c r="D269" s="83">
        <v>49.6</v>
      </c>
      <c r="E269" s="82">
        <v>60</v>
      </c>
    </row>
    <row r="270" spans="1:5" x14ac:dyDescent="0.35">
      <c r="A270" s="80">
        <v>52.7</v>
      </c>
      <c r="B270" s="78">
        <v>63</v>
      </c>
      <c r="C270" s="79"/>
      <c r="D270" s="81">
        <v>49.7</v>
      </c>
      <c r="E270" s="82">
        <v>60</v>
      </c>
    </row>
    <row r="271" spans="1:5" x14ac:dyDescent="0.35">
      <c r="A271" s="80">
        <v>52.8</v>
      </c>
      <c r="B271" s="78">
        <v>63</v>
      </c>
      <c r="C271" s="79"/>
      <c r="D271" s="83">
        <v>49.8</v>
      </c>
      <c r="E271" s="82">
        <v>60</v>
      </c>
    </row>
    <row r="272" spans="1:5" x14ac:dyDescent="0.35">
      <c r="A272" s="80">
        <v>52.9</v>
      </c>
      <c r="B272" s="78">
        <v>63</v>
      </c>
      <c r="C272" s="79"/>
      <c r="D272" s="81">
        <v>49.9</v>
      </c>
      <c r="E272" s="82">
        <v>60</v>
      </c>
    </row>
    <row r="273" spans="1:5" x14ac:dyDescent="0.35">
      <c r="A273" s="80">
        <v>53</v>
      </c>
      <c r="B273" s="78">
        <v>63</v>
      </c>
      <c r="C273" s="79"/>
      <c r="D273" s="83">
        <v>50</v>
      </c>
      <c r="E273" s="82">
        <v>60</v>
      </c>
    </row>
    <row r="274" spans="1:5" x14ac:dyDescent="0.35">
      <c r="A274" s="80">
        <v>53.1</v>
      </c>
      <c r="B274" s="78">
        <v>63</v>
      </c>
      <c r="C274" s="79"/>
      <c r="D274" s="83">
        <v>50.1</v>
      </c>
      <c r="E274" s="82">
        <v>59</v>
      </c>
    </row>
    <row r="275" spans="1:5" x14ac:dyDescent="0.35">
      <c r="A275" s="80">
        <v>53.2</v>
      </c>
      <c r="B275" s="78">
        <v>63</v>
      </c>
      <c r="C275" s="79"/>
      <c r="D275" s="83">
        <v>50.2</v>
      </c>
      <c r="E275" s="82">
        <v>59</v>
      </c>
    </row>
    <row r="276" spans="1:5" x14ac:dyDescent="0.35">
      <c r="A276" s="80">
        <v>53.3</v>
      </c>
      <c r="B276" s="78">
        <v>63</v>
      </c>
      <c r="C276" s="79"/>
      <c r="D276" s="83">
        <v>50.3</v>
      </c>
      <c r="E276" s="82">
        <v>58</v>
      </c>
    </row>
    <row r="277" spans="1:5" x14ac:dyDescent="0.35">
      <c r="A277" s="80">
        <v>53.4</v>
      </c>
      <c r="B277" s="78">
        <v>63</v>
      </c>
      <c r="C277" s="79"/>
      <c r="D277" s="83">
        <v>50.4</v>
      </c>
      <c r="E277" s="82">
        <v>58</v>
      </c>
    </row>
    <row r="278" spans="1:5" x14ac:dyDescent="0.35">
      <c r="A278" s="80">
        <v>53.5</v>
      </c>
      <c r="B278" s="78">
        <v>63</v>
      </c>
      <c r="C278" s="79"/>
      <c r="D278" s="83">
        <v>50.5</v>
      </c>
      <c r="E278" s="82">
        <v>57</v>
      </c>
    </row>
    <row r="279" spans="1:5" x14ac:dyDescent="0.35">
      <c r="A279" s="80">
        <v>53.6</v>
      </c>
      <c r="B279" s="78">
        <v>63</v>
      </c>
      <c r="C279" s="79"/>
      <c r="D279" s="83">
        <v>50.6</v>
      </c>
      <c r="E279" s="82">
        <v>57</v>
      </c>
    </row>
    <row r="280" spans="1:5" x14ac:dyDescent="0.35">
      <c r="A280" s="80">
        <v>53.7</v>
      </c>
      <c r="B280" s="78">
        <v>63</v>
      </c>
      <c r="C280" s="79"/>
      <c r="D280" s="83">
        <v>50.7</v>
      </c>
      <c r="E280" s="82">
        <v>57</v>
      </c>
    </row>
    <row r="281" spans="1:5" x14ac:dyDescent="0.35">
      <c r="A281" s="80">
        <v>53.8</v>
      </c>
      <c r="B281" s="78">
        <v>63</v>
      </c>
      <c r="C281" s="79"/>
      <c r="D281" s="83">
        <v>50.8</v>
      </c>
      <c r="E281" s="82">
        <v>56</v>
      </c>
    </row>
    <row r="282" spans="1:5" x14ac:dyDescent="0.35">
      <c r="A282" s="80">
        <v>53.9</v>
      </c>
      <c r="B282" s="78">
        <v>63</v>
      </c>
      <c r="C282" s="79"/>
      <c r="D282" s="83">
        <v>50.9</v>
      </c>
      <c r="E282" s="82">
        <v>56</v>
      </c>
    </row>
    <row r="283" spans="1:5" x14ac:dyDescent="0.35">
      <c r="A283" s="80">
        <v>54</v>
      </c>
      <c r="B283" s="78">
        <v>63</v>
      </c>
      <c r="C283" s="79"/>
      <c r="D283" s="83">
        <v>51</v>
      </c>
      <c r="E283" s="82">
        <v>56</v>
      </c>
    </row>
    <row r="284" spans="1:5" x14ac:dyDescent="0.35">
      <c r="A284" s="80">
        <v>54.1</v>
      </c>
      <c r="B284" s="78">
        <v>62</v>
      </c>
      <c r="C284" s="79"/>
      <c r="D284" s="83">
        <v>51.1</v>
      </c>
      <c r="E284" s="82">
        <v>55</v>
      </c>
    </row>
    <row r="285" spans="1:5" x14ac:dyDescent="0.35">
      <c r="A285" s="80">
        <v>54.2</v>
      </c>
      <c r="B285" s="78">
        <v>62</v>
      </c>
      <c r="C285" s="79"/>
      <c r="D285" s="83">
        <v>51.2</v>
      </c>
      <c r="E285" s="82">
        <v>55</v>
      </c>
    </row>
    <row r="286" spans="1:5" x14ac:dyDescent="0.35">
      <c r="A286" s="80">
        <v>54.3</v>
      </c>
      <c r="B286" s="78">
        <v>62</v>
      </c>
      <c r="C286" s="79"/>
      <c r="D286" s="83">
        <v>51.3</v>
      </c>
      <c r="E286" s="82">
        <v>55</v>
      </c>
    </row>
    <row r="287" spans="1:5" x14ac:dyDescent="0.35">
      <c r="A287" s="80">
        <v>54.4</v>
      </c>
      <c r="B287" s="78">
        <v>62</v>
      </c>
      <c r="C287" s="79"/>
      <c r="D287" s="83">
        <v>51.4</v>
      </c>
      <c r="E287" s="82">
        <v>55</v>
      </c>
    </row>
    <row r="288" spans="1:5" x14ac:dyDescent="0.35">
      <c r="A288" s="80">
        <v>54.5</v>
      </c>
      <c r="B288" s="78">
        <v>62</v>
      </c>
      <c r="C288" s="79"/>
      <c r="D288" s="83">
        <v>51.5</v>
      </c>
      <c r="E288" s="82">
        <v>55</v>
      </c>
    </row>
    <row r="289" spans="1:5" x14ac:dyDescent="0.35">
      <c r="A289" s="80">
        <v>54.6</v>
      </c>
      <c r="B289" s="78">
        <v>62</v>
      </c>
      <c r="C289" s="79"/>
      <c r="D289" s="83">
        <v>51.6</v>
      </c>
      <c r="E289" s="82">
        <v>54</v>
      </c>
    </row>
    <row r="290" spans="1:5" x14ac:dyDescent="0.35">
      <c r="A290" s="80">
        <v>54.7</v>
      </c>
      <c r="B290" s="78">
        <v>62</v>
      </c>
      <c r="C290" s="79"/>
      <c r="D290" s="83">
        <v>51.7</v>
      </c>
      <c r="E290" s="82">
        <v>54</v>
      </c>
    </row>
    <row r="291" spans="1:5" x14ac:dyDescent="0.35">
      <c r="A291" s="80">
        <v>54.8</v>
      </c>
      <c r="B291" s="78">
        <v>62</v>
      </c>
      <c r="C291" s="79"/>
      <c r="D291" s="83">
        <v>51.8</v>
      </c>
      <c r="E291" s="82">
        <v>54</v>
      </c>
    </row>
    <row r="292" spans="1:5" x14ac:dyDescent="0.35">
      <c r="A292" s="80">
        <v>54.9</v>
      </c>
      <c r="B292" s="78">
        <v>62</v>
      </c>
      <c r="C292" s="79"/>
      <c r="D292" s="83">
        <v>51.9</v>
      </c>
      <c r="E292" s="82">
        <v>54</v>
      </c>
    </row>
    <row r="293" spans="1:5" x14ac:dyDescent="0.35">
      <c r="A293" s="80">
        <v>55</v>
      </c>
      <c r="B293" s="78">
        <v>62</v>
      </c>
      <c r="C293" s="79"/>
      <c r="D293" s="83">
        <v>52</v>
      </c>
      <c r="E293" s="82">
        <v>54</v>
      </c>
    </row>
    <row r="294" spans="1:5" x14ac:dyDescent="0.35">
      <c r="A294" s="80">
        <v>55.1</v>
      </c>
      <c r="B294" s="78">
        <v>62</v>
      </c>
      <c r="C294" s="79"/>
      <c r="D294" s="83">
        <v>52.1</v>
      </c>
      <c r="E294" s="82">
        <v>53</v>
      </c>
    </row>
    <row r="295" spans="1:5" x14ac:dyDescent="0.35">
      <c r="A295" s="80">
        <v>55.2</v>
      </c>
      <c r="B295" s="78">
        <v>62</v>
      </c>
      <c r="C295" s="79"/>
      <c r="D295" s="83">
        <v>52.2</v>
      </c>
      <c r="E295" s="82">
        <v>53</v>
      </c>
    </row>
    <row r="296" spans="1:5" x14ac:dyDescent="0.35">
      <c r="A296" s="80">
        <v>55.3</v>
      </c>
      <c r="B296" s="78">
        <v>62</v>
      </c>
      <c r="C296" s="79"/>
      <c r="D296" s="83">
        <v>52.3</v>
      </c>
      <c r="E296" s="82">
        <v>53</v>
      </c>
    </row>
    <row r="297" spans="1:5" x14ac:dyDescent="0.35">
      <c r="A297" s="80">
        <v>55.4</v>
      </c>
      <c r="B297" s="78">
        <v>62</v>
      </c>
      <c r="C297" s="79"/>
      <c r="D297" s="83">
        <v>52.4</v>
      </c>
      <c r="E297" s="82">
        <v>53</v>
      </c>
    </row>
    <row r="298" spans="1:5" x14ac:dyDescent="0.35">
      <c r="A298" s="80">
        <v>55.5</v>
      </c>
      <c r="B298" s="78">
        <v>62</v>
      </c>
      <c r="C298" s="79"/>
      <c r="D298" s="83">
        <v>52.5</v>
      </c>
      <c r="E298" s="82">
        <v>53</v>
      </c>
    </row>
    <row r="299" spans="1:5" x14ac:dyDescent="0.35">
      <c r="A299" s="80">
        <v>55.6</v>
      </c>
      <c r="B299" s="78">
        <v>62</v>
      </c>
      <c r="C299" s="79"/>
      <c r="D299" s="83">
        <v>52.6</v>
      </c>
      <c r="E299" s="82">
        <v>52</v>
      </c>
    </row>
    <row r="300" spans="1:5" x14ac:dyDescent="0.35">
      <c r="A300" s="80">
        <v>55.7</v>
      </c>
      <c r="B300" s="78">
        <v>62</v>
      </c>
      <c r="C300" s="79"/>
      <c r="D300" s="83">
        <v>52.7</v>
      </c>
      <c r="E300" s="82">
        <v>52</v>
      </c>
    </row>
    <row r="301" spans="1:5" x14ac:dyDescent="0.35">
      <c r="A301" s="80">
        <v>55.8</v>
      </c>
      <c r="B301" s="78">
        <v>62</v>
      </c>
      <c r="C301" s="79"/>
      <c r="D301" s="83">
        <v>52.8</v>
      </c>
      <c r="E301" s="82">
        <v>52</v>
      </c>
    </row>
    <row r="302" spans="1:5" x14ac:dyDescent="0.35">
      <c r="A302" s="80">
        <v>55.9</v>
      </c>
      <c r="B302" s="78">
        <v>62</v>
      </c>
      <c r="C302" s="79"/>
      <c r="D302" s="83">
        <v>52.9</v>
      </c>
      <c r="E302" s="82">
        <v>52</v>
      </c>
    </row>
    <row r="303" spans="1:5" x14ac:dyDescent="0.35">
      <c r="A303" s="80">
        <v>56</v>
      </c>
      <c r="B303" s="78">
        <v>62</v>
      </c>
      <c r="C303" s="79"/>
      <c r="D303" s="83">
        <v>53</v>
      </c>
      <c r="E303" s="82">
        <v>52</v>
      </c>
    </row>
    <row r="304" spans="1:5" x14ac:dyDescent="0.35">
      <c r="A304" s="80">
        <v>56.1</v>
      </c>
      <c r="B304" s="78">
        <v>61</v>
      </c>
      <c r="C304" s="79"/>
      <c r="D304" s="83">
        <v>53.1</v>
      </c>
      <c r="E304" s="82">
        <v>51</v>
      </c>
    </row>
    <row r="305" spans="1:5" x14ac:dyDescent="0.35">
      <c r="A305" s="80">
        <v>56.2</v>
      </c>
      <c r="B305" s="78">
        <v>61</v>
      </c>
      <c r="C305" s="79"/>
      <c r="D305" s="83">
        <v>53.2</v>
      </c>
      <c r="E305" s="82">
        <v>51</v>
      </c>
    </row>
    <row r="306" spans="1:5" x14ac:dyDescent="0.35">
      <c r="A306" s="80">
        <v>56.3</v>
      </c>
      <c r="B306" s="78">
        <v>61</v>
      </c>
      <c r="C306" s="79"/>
      <c r="D306" s="83">
        <v>53.3</v>
      </c>
      <c r="E306" s="82">
        <v>51</v>
      </c>
    </row>
    <row r="307" spans="1:5" x14ac:dyDescent="0.35">
      <c r="A307" s="80">
        <v>56.4</v>
      </c>
      <c r="B307" s="78">
        <v>61</v>
      </c>
      <c r="C307" s="79"/>
      <c r="D307" s="83">
        <v>53.4</v>
      </c>
      <c r="E307" s="82">
        <v>51</v>
      </c>
    </row>
    <row r="308" spans="1:5" x14ac:dyDescent="0.35">
      <c r="A308" s="80">
        <v>56.5</v>
      </c>
      <c r="B308" s="78">
        <v>61</v>
      </c>
      <c r="C308" s="79"/>
      <c r="D308" s="83">
        <v>53.5</v>
      </c>
      <c r="E308" s="82">
        <v>51</v>
      </c>
    </row>
    <row r="309" spans="1:5" x14ac:dyDescent="0.35">
      <c r="A309" s="80">
        <v>56.6</v>
      </c>
      <c r="B309" s="78">
        <v>61</v>
      </c>
      <c r="C309" s="79"/>
      <c r="D309" s="83">
        <v>53.6</v>
      </c>
      <c r="E309" s="82">
        <v>50</v>
      </c>
    </row>
    <row r="310" spans="1:5" x14ac:dyDescent="0.35">
      <c r="A310" s="80">
        <v>56.7</v>
      </c>
      <c r="B310" s="78">
        <v>61</v>
      </c>
      <c r="C310" s="79"/>
      <c r="D310" s="83">
        <v>53.7</v>
      </c>
      <c r="E310" s="82">
        <v>50</v>
      </c>
    </row>
    <row r="311" spans="1:5" x14ac:dyDescent="0.35">
      <c r="A311" s="80">
        <v>56.8</v>
      </c>
      <c r="B311" s="78">
        <v>61</v>
      </c>
      <c r="C311" s="79"/>
      <c r="D311" s="83">
        <v>53.8</v>
      </c>
      <c r="E311" s="82">
        <v>50</v>
      </c>
    </row>
    <row r="312" spans="1:5" x14ac:dyDescent="0.35">
      <c r="A312" s="80">
        <v>56.9</v>
      </c>
      <c r="B312" s="78">
        <v>61</v>
      </c>
      <c r="C312" s="79"/>
      <c r="D312" s="83">
        <v>53.9</v>
      </c>
      <c r="E312" s="82">
        <v>50</v>
      </c>
    </row>
    <row r="313" spans="1:5" x14ac:dyDescent="0.35">
      <c r="A313" s="80">
        <v>57</v>
      </c>
      <c r="B313" s="78">
        <v>61</v>
      </c>
      <c r="C313" s="79"/>
      <c r="D313" s="83">
        <v>54</v>
      </c>
      <c r="E313" s="82">
        <v>50</v>
      </c>
    </row>
    <row r="314" spans="1:5" x14ac:dyDescent="0.35">
      <c r="A314" s="80">
        <v>57.1</v>
      </c>
      <c r="B314" s="78">
        <v>61</v>
      </c>
      <c r="C314" s="79"/>
      <c r="D314" s="83">
        <v>54.1</v>
      </c>
      <c r="E314" s="82">
        <v>49</v>
      </c>
    </row>
    <row r="315" spans="1:5" x14ac:dyDescent="0.35">
      <c r="A315" s="80">
        <v>57.2</v>
      </c>
      <c r="B315" s="78">
        <v>61</v>
      </c>
      <c r="C315" s="79"/>
      <c r="D315" s="83">
        <v>54.2</v>
      </c>
      <c r="E315" s="82">
        <v>49</v>
      </c>
    </row>
    <row r="316" spans="1:5" x14ac:dyDescent="0.35">
      <c r="A316" s="80">
        <v>57.3</v>
      </c>
      <c r="B316" s="78">
        <v>61</v>
      </c>
      <c r="C316" s="79"/>
      <c r="D316" s="83">
        <v>54.3</v>
      </c>
      <c r="E316" s="82">
        <v>49</v>
      </c>
    </row>
    <row r="317" spans="1:5" x14ac:dyDescent="0.35">
      <c r="A317" s="80">
        <v>57.4</v>
      </c>
      <c r="B317" s="78">
        <v>61</v>
      </c>
      <c r="C317" s="79"/>
      <c r="D317" s="83">
        <v>54.4</v>
      </c>
      <c r="E317" s="82">
        <v>49</v>
      </c>
    </row>
    <row r="318" spans="1:5" x14ac:dyDescent="0.35">
      <c r="A318" s="80">
        <v>57.5</v>
      </c>
      <c r="B318" s="78">
        <v>61</v>
      </c>
      <c r="C318" s="79"/>
      <c r="D318" s="83">
        <v>54.5</v>
      </c>
      <c r="E318" s="82">
        <v>49</v>
      </c>
    </row>
    <row r="319" spans="1:5" x14ac:dyDescent="0.35">
      <c r="A319" s="80">
        <v>57.6</v>
      </c>
      <c r="B319" s="78">
        <v>61</v>
      </c>
      <c r="C319" s="79"/>
      <c r="D319" s="83">
        <v>54.6</v>
      </c>
      <c r="E319" s="82">
        <v>48</v>
      </c>
    </row>
    <row r="320" spans="1:5" x14ac:dyDescent="0.35">
      <c r="A320" s="80">
        <v>57.7</v>
      </c>
      <c r="B320" s="78">
        <v>61</v>
      </c>
      <c r="C320" s="79"/>
      <c r="D320" s="83">
        <v>54.7</v>
      </c>
      <c r="E320" s="82">
        <v>48</v>
      </c>
    </row>
    <row r="321" spans="1:5" x14ac:dyDescent="0.35">
      <c r="A321" s="80">
        <v>57.8</v>
      </c>
      <c r="B321" s="78">
        <v>61</v>
      </c>
      <c r="C321" s="79"/>
      <c r="D321" s="83">
        <v>54.8</v>
      </c>
      <c r="E321" s="82">
        <v>48</v>
      </c>
    </row>
    <row r="322" spans="1:5" x14ac:dyDescent="0.35">
      <c r="A322" s="80">
        <v>57.9</v>
      </c>
      <c r="B322" s="78">
        <v>61</v>
      </c>
      <c r="C322" s="79"/>
      <c r="D322" s="83">
        <v>54.9</v>
      </c>
      <c r="E322" s="82">
        <v>48</v>
      </c>
    </row>
    <row r="323" spans="1:5" x14ac:dyDescent="0.35">
      <c r="A323" s="80">
        <v>58</v>
      </c>
      <c r="B323" s="78">
        <v>61</v>
      </c>
      <c r="C323" s="79"/>
      <c r="D323" s="83">
        <v>55</v>
      </c>
      <c r="E323" s="82">
        <v>48</v>
      </c>
    </row>
    <row r="324" spans="1:5" x14ac:dyDescent="0.35">
      <c r="A324" s="80">
        <v>58.1</v>
      </c>
      <c r="B324" s="78">
        <v>60</v>
      </c>
      <c r="C324" s="79"/>
      <c r="D324" s="83">
        <v>55.1</v>
      </c>
      <c r="E324" s="82">
        <v>47</v>
      </c>
    </row>
    <row r="325" spans="1:5" x14ac:dyDescent="0.35">
      <c r="A325" s="80">
        <v>58.2</v>
      </c>
      <c r="B325" s="78">
        <v>60</v>
      </c>
      <c r="C325" s="79"/>
      <c r="D325" s="83">
        <v>55.2</v>
      </c>
      <c r="E325" s="82">
        <v>47</v>
      </c>
    </row>
    <row r="326" spans="1:5" x14ac:dyDescent="0.35">
      <c r="A326" s="80">
        <v>58.3</v>
      </c>
      <c r="B326" s="78">
        <v>60</v>
      </c>
      <c r="C326" s="79"/>
      <c r="D326" s="83">
        <v>55.3</v>
      </c>
      <c r="E326" s="82">
        <v>47</v>
      </c>
    </row>
    <row r="327" spans="1:5" x14ac:dyDescent="0.35">
      <c r="A327" s="80">
        <v>58.4</v>
      </c>
      <c r="B327" s="78">
        <v>60</v>
      </c>
      <c r="C327" s="79"/>
      <c r="D327" s="83">
        <v>55.4</v>
      </c>
      <c r="E327" s="82">
        <v>47</v>
      </c>
    </row>
    <row r="328" spans="1:5" x14ac:dyDescent="0.35">
      <c r="A328" s="80">
        <v>58.5</v>
      </c>
      <c r="B328" s="78">
        <v>60</v>
      </c>
      <c r="C328" s="79"/>
      <c r="D328" s="83">
        <v>55.5</v>
      </c>
      <c r="E328" s="82">
        <v>47</v>
      </c>
    </row>
    <row r="329" spans="1:5" x14ac:dyDescent="0.35">
      <c r="A329" s="80">
        <v>58.6</v>
      </c>
      <c r="B329" s="78">
        <v>60</v>
      </c>
      <c r="C329" s="79"/>
      <c r="D329" s="83">
        <v>55.6</v>
      </c>
      <c r="E329" s="82">
        <v>46</v>
      </c>
    </row>
    <row r="330" spans="1:5" x14ac:dyDescent="0.35">
      <c r="A330" s="80">
        <v>58.7</v>
      </c>
      <c r="B330" s="78">
        <v>60</v>
      </c>
      <c r="C330" s="79"/>
      <c r="D330" s="83">
        <v>55.7</v>
      </c>
      <c r="E330" s="82">
        <v>46</v>
      </c>
    </row>
    <row r="331" spans="1:5" x14ac:dyDescent="0.35">
      <c r="A331" s="80">
        <v>58.8</v>
      </c>
      <c r="B331" s="78">
        <v>60</v>
      </c>
      <c r="C331" s="79"/>
      <c r="D331" s="83">
        <v>55.8</v>
      </c>
      <c r="E331" s="82">
        <v>46</v>
      </c>
    </row>
    <row r="332" spans="1:5" x14ac:dyDescent="0.35">
      <c r="A332" s="80">
        <v>58.9</v>
      </c>
      <c r="B332" s="78">
        <v>60</v>
      </c>
      <c r="C332" s="79"/>
      <c r="D332" s="83">
        <v>55.9</v>
      </c>
      <c r="E332" s="82">
        <v>46</v>
      </c>
    </row>
    <row r="333" spans="1:5" x14ac:dyDescent="0.35">
      <c r="A333" s="80">
        <v>59</v>
      </c>
      <c r="B333" s="78">
        <v>60</v>
      </c>
      <c r="C333" s="79"/>
      <c r="D333" s="83">
        <v>56</v>
      </c>
      <c r="E333" s="82">
        <v>46</v>
      </c>
    </row>
    <row r="334" spans="1:5" x14ac:dyDescent="0.35">
      <c r="A334" s="80">
        <v>59.1</v>
      </c>
      <c r="B334" s="78">
        <v>60</v>
      </c>
      <c r="C334" s="79"/>
      <c r="D334" s="83">
        <v>56.1</v>
      </c>
      <c r="E334" s="82">
        <v>45</v>
      </c>
    </row>
    <row r="335" spans="1:5" x14ac:dyDescent="0.35">
      <c r="A335" s="80">
        <v>59.2</v>
      </c>
      <c r="B335" s="78">
        <v>60</v>
      </c>
      <c r="C335" s="79"/>
      <c r="D335" s="83">
        <v>56.2</v>
      </c>
      <c r="E335" s="82">
        <v>45</v>
      </c>
    </row>
    <row r="336" spans="1:5" x14ac:dyDescent="0.35">
      <c r="A336" s="80">
        <v>59.3</v>
      </c>
      <c r="B336" s="78">
        <v>60</v>
      </c>
      <c r="C336" s="79"/>
      <c r="D336" s="83">
        <v>56.3</v>
      </c>
      <c r="E336" s="82">
        <v>45</v>
      </c>
    </row>
    <row r="337" spans="1:5" x14ac:dyDescent="0.35">
      <c r="A337" s="80">
        <v>59.4</v>
      </c>
      <c r="B337" s="78">
        <v>60</v>
      </c>
      <c r="C337" s="79"/>
      <c r="D337" s="83">
        <v>56.4</v>
      </c>
      <c r="E337" s="82">
        <v>45</v>
      </c>
    </row>
    <row r="338" spans="1:5" x14ac:dyDescent="0.35">
      <c r="A338" s="80">
        <v>59.5</v>
      </c>
      <c r="B338" s="78">
        <v>60</v>
      </c>
      <c r="C338" s="79"/>
      <c r="D338" s="83">
        <v>56.5</v>
      </c>
      <c r="E338" s="82">
        <v>45</v>
      </c>
    </row>
    <row r="339" spans="1:5" x14ac:dyDescent="0.35">
      <c r="A339" s="80">
        <v>59.6</v>
      </c>
      <c r="B339" s="78">
        <v>60</v>
      </c>
      <c r="C339" s="79"/>
      <c r="D339" s="83">
        <v>56.6</v>
      </c>
      <c r="E339" s="82">
        <v>44</v>
      </c>
    </row>
    <row r="340" spans="1:5" x14ac:dyDescent="0.35">
      <c r="A340" s="80">
        <v>59.7</v>
      </c>
      <c r="B340" s="78">
        <v>60</v>
      </c>
      <c r="C340" s="79"/>
      <c r="D340" s="83">
        <v>56.7</v>
      </c>
      <c r="E340" s="82">
        <v>44</v>
      </c>
    </row>
    <row r="341" spans="1:5" x14ac:dyDescent="0.35">
      <c r="A341" s="80">
        <v>59.8</v>
      </c>
      <c r="B341" s="78">
        <v>60</v>
      </c>
      <c r="C341" s="79"/>
      <c r="D341" s="83">
        <v>56.8</v>
      </c>
      <c r="E341" s="82">
        <v>44</v>
      </c>
    </row>
    <row r="342" spans="1:5" x14ac:dyDescent="0.35">
      <c r="A342" s="80">
        <v>59.9</v>
      </c>
      <c r="B342" s="78">
        <v>60</v>
      </c>
      <c r="C342" s="79"/>
      <c r="D342" s="83">
        <v>56.9</v>
      </c>
      <c r="E342" s="82">
        <v>44</v>
      </c>
    </row>
    <row r="343" spans="1:5" x14ac:dyDescent="0.35">
      <c r="A343" s="84" t="s">
        <v>12</v>
      </c>
      <c r="B343" s="78">
        <v>60</v>
      </c>
      <c r="C343" s="79"/>
      <c r="D343" s="83">
        <v>57</v>
      </c>
      <c r="E343" s="82">
        <v>44</v>
      </c>
    </row>
    <row r="344" spans="1:5" x14ac:dyDescent="0.35">
      <c r="A344" s="84" t="s">
        <v>13</v>
      </c>
      <c r="B344" s="78">
        <v>58</v>
      </c>
      <c r="C344" s="79"/>
      <c r="D344" s="83">
        <v>57.1</v>
      </c>
      <c r="E344" s="82">
        <v>43</v>
      </c>
    </row>
    <row r="345" spans="1:5" x14ac:dyDescent="0.35">
      <c r="A345" s="84" t="s">
        <v>14</v>
      </c>
      <c r="B345" s="78">
        <v>56</v>
      </c>
      <c r="C345" s="79"/>
      <c r="D345" s="83">
        <v>57.2</v>
      </c>
      <c r="E345" s="82">
        <v>43</v>
      </c>
    </row>
    <row r="346" spans="1:5" x14ac:dyDescent="0.35">
      <c r="A346" s="84" t="s">
        <v>15</v>
      </c>
      <c r="B346" s="78">
        <v>54</v>
      </c>
      <c r="C346" s="79"/>
      <c r="D346" s="83">
        <v>57.3</v>
      </c>
      <c r="E346" s="82">
        <v>43</v>
      </c>
    </row>
    <row r="347" spans="1:5" x14ac:dyDescent="0.35">
      <c r="A347" s="84" t="s">
        <v>16</v>
      </c>
      <c r="B347" s="78">
        <v>52</v>
      </c>
      <c r="C347" s="79"/>
      <c r="D347" s="83">
        <v>57.4</v>
      </c>
      <c r="E347" s="82">
        <v>43</v>
      </c>
    </row>
    <row r="348" spans="1:5" x14ac:dyDescent="0.35">
      <c r="A348" s="84" t="s">
        <v>17</v>
      </c>
      <c r="B348" s="78">
        <v>50</v>
      </c>
      <c r="C348" s="79"/>
      <c r="D348" s="83">
        <v>57.5</v>
      </c>
      <c r="E348" s="82">
        <v>43</v>
      </c>
    </row>
    <row r="349" spans="1:5" x14ac:dyDescent="0.35">
      <c r="A349" s="84" t="s">
        <v>18</v>
      </c>
      <c r="B349" s="78">
        <v>48</v>
      </c>
      <c r="C349" s="79"/>
      <c r="D349" s="83">
        <v>57.6</v>
      </c>
      <c r="E349" s="82">
        <v>42</v>
      </c>
    </row>
    <row r="350" spans="1:5" x14ac:dyDescent="0.35">
      <c r="A350" s="84" t="s">
        <v>19</v>
      </c>
      <c r="B350" s="78">
        <v>46</v>
      </c>
      <c r="C350" s="79"/>
      <c r="D350" s="83">
        <v>57.7</v>
      </c>
      <c r="E350" s="82">
        <v>42</v>
      </c>
    </row>
    <row r="351" spans="1:5" x14ac:dyDescent="0.35">
      <c r="A351" s="84" t="s">
        <v>20</v>
      </c>
      <c r="B351" s="78">
        <v>45</v>
      </c>
      <c r="C351" s="79"/>
      <c r="D351" s="83">
        <v>57.8</v>
      </c>
      <c r="E351" s="82">
        <v>42</v>
      </c>
    </row>
    <row r="352" spans="1:5" x14ac:dyDescent="0.35">
      <c r="A352" s="84" t="s">
        <v>21</v>
      </c>
      <c r="B352" s="78">
        <v>44</v>
      </c>
      <c r="C352" s="79"/>
      <c r="D352" s="83">
        <v>57.9</v>
      </c>
      <c r="E352" s="82">
        <v>42</v>
      </c>
    </row>
    <row r="353" spans="1:5" x14ac:dyDescent="0.35">
      <c r="A353" s="84" t="s">
        <v>22</v>
      </c>
      <c r="B353" s="78">
        <v>43</v>
      </c>
      <c r="C353" s="79"/>
      <c r="D353" s="83">
        <v>58</v>
      </c>
      <c r="E353" s="82">
        <v>42</v>
      </c>
    </row>
    <row r="354" spans="1:5" x14ac:dyDescent="0.35">
      <c r="A354" s="85" t="s">
        <v>23</v>
      </c>
      <c r="B354" s="78">
        <v>42</v>
      </c>
      <c r="C354" s="79"/>
      <c r="D354" s="83">
        <v>58.1</v>
      </c>
      <c r="E354" s="82">
        <v>41</v>
      </c>
    </row>
    <row r="355" spans="1:5" x14ac:dyDescent="0.35">
      <c r="A355" s="84" t="s">
        <v>24</v>
      </c>
      <c r="B355" s="78">
        <v>41</v>
      </c>
      <c r="C355" s="79"/>
      <c r="D355" s="83">
        <v>58.2</v>
      </c>
      <c r="E355" s="82">
        <v>41</v>
      </c>
    </row>
    <row r="356" spans="1:5" x14ac:dyDescent="0.35">
      <c r="A356" s="85" t="s">
        <v>25</v>
      </c>
      <c r="B356" s="78">
        <v>41</v>
      </c>
      <c r="C356" s="79"/>
      <c r="D356" s="83">
        <v>58.3</v>
      </c>
      <c r="E356" s="82">
        <v>41</v>
      </c>
    </row>
    <row r="357" spans="1:5" x14ac:dyDescent="0.35">
      <c r="A357" s="84" t="s">
        <v>26</v>
      </c>
      <c r="B357" s="78">
        <v>40</v>
      </c>
      <c r="C357" s="79"/>
      <c r="D357" s="83">
        <v>58.4</v>
      </c>
      <c r="E357" s="82">
        <v>41</v>
      </c>
    </row>
    <row r="358" spans="1:5" x14ac:dyDescent="0.35">
      <c r="A358" s="85" t="s">
        <v>27</v>
      </c>
      <c r="B358" s="78">
        <v>40</v>
      </c>
      <c r="C358" s="79"/>
      <c r="D358" s="83">
        <v>58.5</v>
      </c>
      <c r="E358" s="82">
        <v>41</v>
      </c>
    </row>
    <row r="359" spans="1:5" x14ac:dyDescent="0.35">
      <c r="A359" s="84" t="s">
        <v>28</v>
      </c>
      <c r="B359" s="78">
        <v>38</v>
      </c>
      <c r="C359" s="79"/>
      <c r="D359" s="83">
        <v>58.6</v>
      </c>
      <c r="E359" s="82">
        <v>41</v>
      </c>
    </row>
    <row r="360" spans="1:5" x14ac:dyDescent="0.35">
      <c r="A360" s="85" t="s">
        <v>29</v>
      </c>
      <c r="B360" s="78">
        <v>36</v>
      </c>
      <c r="C360" s="79"/>
      <c r="D360" s="83">
        <v>58.7</v>
      </c>
      <c r="E360" s="82">
        <v>41</v>
      </c>
    </row>
    <row r="361" spans="1:5" x14ac:dyDescent="0.35">
      <c r="A361" s="84" t="s">
        <v>30</v>
      </c>
      <c r="B361" s="78">
        <v>34</v>
      </c>
      <c r="C361" s="79"/>
      <c r="D361" s="83">
        <v>58.8</v>
      </c>
      <c r="E361" s="82">
        <v>41</v>
      </c>
    </row>
    <row r="362" spans="1:5" x14ac:dyDescent="0.35">
      <c r="A362" s="85" t="s">
        <v>31</v>
      </c>
      <c r="B362" s="78">
        <v>32</v>
      </c>
      <c r="C362" s="79"/>
      <c r="D362" s="83">
        <v>58.9</v>
      </c>
      <c r="E362" s="82">
        <v>41</v>
      </c>
    </row>
    <row r="363" spans="1:5" x14ac:dyDescent="0.35">
      <c r="A363" s="84" t="s">
        <v>32</v>
      </c>
      <c r="B363" s="78">
        <v>30</v>
      </c>
      <c r="C363" s="79"/>
      <c r="D363" s="83">
        <v>59</v>
      </c>
      <c r="E363" s="82">
        <v>41</v>
      </c>
    </row>
    <row r="364" spans="1:5" x14ac:dyDescent="0.35">
      <c r="A364" s="84" t="s">
        <v>33</v>
      </c>
      <c r="B364" s="78">
        <v>29</v>
      </c>
      <c r="C364" s="79"/>
      <c r="D364" s="83">
        <v>59.1</v>
      </c>
      <c r="E364" s="82">
        <v>40</v>
      </c>
    </row>
    <row r="365" spans="1:5" x14ac:dyDescent="0.35">
      <c r="A365" s="85" t="s">
        <v>34</v>
      </c>
      <c r="B365" s="78">
        <v>28</v>
      </c>
      <c r="C365" s="79"/>
      <c r="D365" s="83">
        <v>59.2</v>
      </c>
      <c r="E365" s="82">
        <v>40</v>
      </c>
    </row>
    <row r="366" spans="1:5" x14ac:dyDescent="0.35">
      <c r="A366" s="85" t="s">
        <v>35</v>
      </c>
      <c r="B366" s="78">
        <v>27</v>
      </c>
      <c r="C366" s="79"/>
      <c r="D366" s="83">
        <v>59.3</v>
      </c>
      <c r="E366" s="82">
        <v>40</v>
      </c>
    </row>
    <row r="367" spans="1:5" x14ac:dyDescent="0.35">
      <c r="A367" s="84" t="s">
        <v>36</v>
      </c>
      <c r="B367" s="78">
        <v>26</v>
      </c>
      <c r="C367" s="79"/>
      <c r="D367" s="83">
        <v>59.4</v>
      </c>
      <c r="E367" s="82">
        <v>40</v>
      </c>
    </row>
    <row r="368" spans="1:5" x14ac:dyDescent="0.35">
      <c r="A368" s="85" t="s">
        <v>37</v>
      </c>
      <c r="B368" s="78">
        <v>25</v>
      </c>
      <c r="C368" s="79"/>
      <c r="D368" s="83">
        <v>59.5</v>
      </c>
      <c r="E368" s="82">
        <v>40</v>
      </c>
    </row>
    <row r="369" spans="1:5" x14ac:dyDescent="0.35">
      <c r="A369" s="84" t="s">
        <v>38</v>
      </c>
      <c r="B369" s="78">
        <v>24</v>
      </c>
      <c r="C369" s="79"/>
      <c r="D369" s="83">
        <v>59.6</v>
      </c>
      <c r="E369" s="82">
        <v>40</v>
      </c>
    </row>
    <row r="370" spans="1:5" x14ac:dyDescent="0.35">
      <c r="A370" s="85" t="s">
        <v>39</v>
      </c>
      <c r="B370" s="78">
        <v>23</v>
      </c>
      <c r="C370" s="79"/>
      <c r="D370" s="83">
        <v>59.7</v>
      </c>
      <c r="E370" s="82">
        <v>40</v>
      </c>
    </row>
    <row r="371" spans="1:5" x14ac:dyDescent="0.35">
      <c r="A371" s="84" t="s">
        <v>40</v>
      </c>
      <c r="B371" s="78">
        <v>22</v>
      </c>
      <c r="C371" s="79"/>
      <c r="D371" s="83">
        <v>59.8</v>
      </c>
      <c r="E371" s="82">
        <v>40</v>
      </c>
    </row>
    <row r="372" spans="1:5" x14ac:dyDescent="0.35">
      <c r="A372" s="85" t="s">
        <v>41</v>
      </c>
      <c r="B372" s="78">
        <v>21</v>
      </c>
      <c r="C372" s="79"/>
      <c r="D372" s="83">
        <v>59.9</v>
      </c>
      <c r="E372" s="82">
        <v>40</v>
      </c>
    </row>
    <row r="373" spans="1:5" x14ac:dyDescent="0.35">
      <c r="A373" s="84" t="s">
        <v>42</v>
      </c>
      <c r="B373" s="78">
        <v>20</v>
      </c>
      <c r="C373" s="79"/>
      <c r="D373" s="86" t="s">
        <v>12</v>
      </c>
      <c r="E373" s="82">
        <v>40</v>
      </c>
    </row>
    <row r="374" spans="1:5" x14ac:dyDescent="0.35">
      <c r="A374" s="85" t="s">
        <v>43</v>
      </c>
      <c r="B374" s="78">
        <v>19</v>
      </c>
      <c r="C374" s="79"/>
      <c r="D374" s="86" t="s">
        <v>13</v>
      </c>
      <c r="E374" s="82">
        <v>38</v>
      </c>
    </row>
    <row r="375" spans="1:5" x14ac:dyDescent="0.35">
      <c r="A375" s="85" t="s">
        <v>44</v>
      </c>
      <c r="B375" s="78">
        <v>18</v>
      </c>
      <c r="C375" s="79"/>
      <c r="D375" s="86" t="s">
        <v>14</v>
      </c>
      <c r="E375" s="82">
        <v>36</v>
      </c>
    </row>
    <row r="376" spans="1:5" x14ac:dyDescent="0.35">
      <c r="A376" s="84" t="s">
        <v>45</v>
      </c>
      <c r="B376" s="78">
        <v>17</v>
      </c>
      <c r="C376" s="79"/>
      <c r="D376" s="86" t="s">
        <v>15</v>
      </c>
      <c r="E376" s="82">
        <v>34</v>
      </c>
    </row>
    <row r="377" spans="1:5" x14ac:dyDescent="0.35">
      <c r="A377" s="85" t="s">
        <v>46</v>
      </c>
      <c r="B377" s="78">
        <v>16</v>
      </c>
      <c r="C377" s="79"/>
      <c r="D377" s="86" t="s">
        <v>16</v>
      </c>
      <c r="E377" s="82">
        <v>32</v>
      </c>
    </row>
    <row r="378" spans="1:5" x14ac:dyDescent="0.35">
      <c r="A378" s="85" t="s">
        <v>47</v>
      </c>
      <c r="B378" s="78">
        <v>15</v>
      </c>
      <c r="C378" s="79"/>
      <c r="D378" s="86" t="s">
        <v>17</v>
      </c>
      <c r="E378" s="82">
        <v>30</v>
      </c>
    </row>
    <row r="379" spans="1:5" x14ac:dyDescent="0.35">
      <c r="A379" s="84" t="s">
        <v>48</v>
      </c>
      <c r="B379" s="78">
        <v>14</v>
      </c>
      <c r="C379" s="79"/>
      <c r="D379" s="86" t="s">
        <v>18</v>
      </c>
      <c r="E379" s="82">
        <v>29</v>
      </c>
    </row>
    <row r="380" spans="1:5" x14ac:dyDescent="0.35">
      <c r="A380" s="85" t="s">
        <v>49</v>
      </c>
      <c r="B380" s="78">
        <v>13</v>
      </c>
      <c r="C380" s="79"/>
      <c r="D380" s="86" t="s">
        <v>19</v>
      </c>
      <c r="E380" s="82">
        <v>28</v>
      </c>
    </row>
    <row r="381" spans="1:5" x14ac:dyDescent="0.35">
      <c r="A381" s="85" t="s">
        <v>50</v>
      </c>
      <c r="B381" s="78">
        <v>12</v>
      </c>
      <c r="C381" s="79"/>
      <c r="D381" s="86" t="s">
        <v>20</v>
      </c>
      <c r="E381" s="82">
        <v>27</v>
      </c>
    </row>
    <row r="382" spans="1:5" x14ac:dyDescent="0.35">
      <c r="A382" s="84" t="s">
        <v>51</v>
      </c>
      <c r="B382" s="78">
        <v>11</v>
      </c>
      <c r="C382" s="79"/>
      <c r="D382" s="86" t="s">
        <v>21</v>
      </c>
      <c r="E382" s="82">
        <v>26</v>
      </c>
    </row>
    <row r="383" spans="1:5" x14ac:dyDescent="0.35">
      <c r="A383" s="85" t="s">
        <v>52</v>
      </c>
      <c r="B383" s="78">
        <v>10</v>
      </c>
      <c r="C383" s="79"/>
      <c r="D383" s="86" t="s">
        <v>22</v>
      </c>
      <c r="E383" s="82">
        <v>25</v>
      </c>
    </row>
    <row r="384" spans="1:5" x14ac:dyDescent="0.35">
      <c r="A384" s="85" t="s">
        <v>53</v>
      </c>
      <c r="B384" s="78">
        <v>9</v>
      </c>
      <c r="C384" s="79"/>
      <c r="D384" s="87" t="s">
        <v>23</v>
      </c>
      <c r="E384" s="82">
        <v>24</v>
      </c>
    </row>
    <row r="385" spans="1:5" x14ac:dyDescent="0.35">
      <c r="A385" s="84" t="s">
        <v>54</v>
      </c>
      <c r="B385" s="78">
        <v>9</v>
      </c>
      <c r="C385" s="79"/>
      <c r="D385" s="86" t="s">
        <v>24</v>
      </c>
      <c r="E385" s="82">
        <v>23</v>
      </c>
    </row>
    <row r="386" spans="1:5" x14ac:dyDescent="0.35">
      <c r="A386" s="85" t="s">
        <v>55</v>
      </c>
      <c r="B386" s="78">
        <v>8</v>
      </c>
      <c r="C386" s="79"/>
      <c r="D386" s="87" t="s">
        <v>25</v>
      </c>
      <c r="E386" s="82">
        <v>22</v>
      </c>
    </row>
    <row r="387" spans="1:5" x14ac:dyDescent="0.35">
      <c r="A387" s="85" t="s">
        <v>56</v>
      </c>
      <c r="B387" s="78">
        <v>8</v>
      </c>
      <c r="C387" s="79"/>
      <c r="D387" s="86" t="s">
        <v>26</v>
      </c>
      <c r="E387" s="82">
        <v>21</v>
      </c>
    </row>
    <row r="388" spans="1:5" x14ac:dyDescent="0.35">
      <c r="A388" s="84" t="s">
        <v>57</v>
      </c>
      <c r="B388" s="78">
        <v>7</v>
      </c>
      <c r="C388" s="79"/>
      <c r="D388" s="87" t="s">
        <v>27</v>
      </c>
      <c r="E388" s="82">
        <v>20</v>
      </c>
    </row>
    <row r="389" spans="1:5" x14ac:dyDescent="0.35">
      <c r="A389" s="85" t="s">
        <v>58</v>
      </c>
      <c r="B389" s="78">
        <v>7</v>
      </c>
      <c r="C389" s="79"/>
      <c r="D389" s="86" t="s">
        <v>28</v>
      </c>
      <c r="E389" s="82">
        <v>19</v>
      </c>
    </row>
    <row r="390" spans="1:5" x14ac:dyDescent="0.35">
      <c r="A390" s="85" t="s">
        <v>59</v>
      </c>
      <c r="B390" s="78">
        <v>6</v>
      </c>
      <c r="C390" s="79"/>
      <c r="D390" s="87" t="s">
        <v>29</v>
      </c>
      <c r="E390" s="82">
        <v>18</v>
      </c>
    </row>
    <row r="391" spans="1:5" x14ac:dyDescent="0.35">
      <c r="A391" s="84" t="s">
        <v>60</v>
      </c>
      <c r="B391" s="78">
        <v>6</v>
      </c>
      <c r="C391" s="79"/>
      <c r="D391" s="86" t="s">
        <v>30</v>
      </c>
      <c r="E391" s="82">
        <v>17</v>
      </c>
    </row>
    <row r="392" spans="1:5" x14ac:dyDescent="0.35">
      <c r="A392" s="85" t="s">
        <v>61</v>
      </c>
      <c r="B392" s="78">
        <v>5</v>
      </c>
      <c r="C392" s="79"/>
      <c r="D392" s="87" t="s">
        <v>31</v>
      </c>
      <c r="E392" s="82">
        <v>16</v>
      </c>
    </row>
    <row r="393" spans="1:5" x14ac:dyDescent="0.35">
      <c r="A393" s="85" t="s">
        <v>62</v>
      </c>
      <c r="B393" s="78">
        <v>5</v>
      </c>
      <c r="C393" s="79"/>
      <c r="D393" s="86" t="s">
        <v>32</v>
      </c>
      <c r="E393" s="82">
        <v>15</v>
      </c>
    </row>
    <row r="394" spans="1:5" x14ac:dyDescent="0.35">
      <c r="A394" s="84" t="s">
        <v>63</v>
      </c>
      <c r="B394" s="78">
        <v>4</v>
      </c>
      <c r="C394" s="79"/>
      <c r="D394" s="86" t="s">
        <v>33</v>
      </c>
      <c r="E394" s="82">
        <v>14</v>
      </c>
    </row>
    <row r="395" spans="1:5" x14ac:dyDescent="0.35">
      <c r="A395" s="85" t="s">
        <v>64</v>
      </c>
      <c r="B395" s="78">
        <v>4</v>
      </c>
      <c r="C395" s="79"/>
      <c r="D395" s="87" t="s">
        <v>34</v>
      </c>
      <c r="E395" s="82">
        <v>13</v>
      </c>
    </row>
    <row r="396" spans="1:5" x14ac:dyDescent="0.35">
      <c r="A396" s="85" t="s">
        <v>65</v>
      </c>
      <c r="B396" s="78">
        <v>3</v>
      </c>
      <c r="C396" s="79"/>
      <c r="D396" s="87" t="s">
        <v>35</v>
      </c>
      <c r="E396" s="82">
        <v>12</v>
      </c>
    </row>
    <row r="397" spans="1:5" x14ac:dyDescent="0.35">
      <c r="A397" s="84" t="s">
        <v>66</v>
      </c>
      <c r="B397" s="78">
        <v>3</v>
      </c>
      <c r="C397" s="79"/>
      <c r="D397" s="86" t="s">
        <v>36</v>
      </c>
      <c r="E397" s="82">
        <v>11</v>
      </c>
    </row>
    <row r="398" spans="1:5" x14ac:dyDescent="0.35">
      <c r="A398" s="85" t="s">
        <v>67</v>
      </c>
      <c r="B398" s="78">
        <v>2</v>
      </c>
      <c r="C398" s="79"/>
      <c r="D398" s="87" t="s">
        <v>37</v>
      </c>
      <c r="E398" s="82">
        <v>10</v>
      </c>
    </row>
    <row r="399" spans="1:5" x14ac:dyDescent="0.35">
      <c r="A399" s="85" t="s">
        <v>9</v>
      </c>
      <c r="B399" s="78">
        <v>2</v>
      </c>
      <c r="C399" s="79"/>
      <c r="D399" s="86" t="s">
        <v>38</v>
      </c>
      <c r="E399" s="82">
        <v>9</v>
      </c>
    </row>
    <row r="400" spans="1:5" x14ac:dyDescent="0.35">
      <c r="A400" s="84" t="s">
        <v>68</v>
      </c>
      <c r="B400" s="78">
        <v>1</v>
      </c>
      <c r="C400" s="79"/>
      <c r="D400" s="87" t="s">
        <v>39</v>
      </c>
      <c r="E400" s="82">
        <v>8</v>
      </c>
    </row>
    <row r="401" spans="1:5" x14ac:dyDescent="0.35">
      <c r="A401" s="88" t="s">
        <v>69</v>
      </c>
      <c r="B401" s="89">
        <v>1</v>
      </c>
      <c r="C401" s="79"/>
      <c r="D401" s="86" t="s">
        <v>40</v>
      </c>
      <c r="E401" s="82">
        <v>7</v>
      </c>
    </row>
    <row r="402" spans="1:5" x14ac:dyDescent="0.35">
      <c r="A402" s="85" t="s">
        <v>70</v>
      </c>
      <c r="B402" s="78">
        <v>1</v>
      </c>
      <c r="C402" s="79"/>
      <c r="D402" s="87" t="s">
        <v>41</v>
      </c>
      <c r="E402" s="82">
        <v>6</v>
      </c>
    </row>
    <row r="403" spans="1:5" x14ac:dyDescent="0.35">
      <c r="A403" s="84" t="s">
        <v>71</v>
      </c>
      <c r="B403" s="78">
        <v>1</v>
      </c>
      <c r="C403" s="79"/>
      <c r="D403" s="86" t="s">
        <v>42</v>
      </c>
      <c r="E403" s="82">
        <v>5</v>
      </c>
    </row>
    <row r="404" spans="1:5" x14ac:dyDescent="0.35">
      <c r="A404" s="85" t="s">
        <v>72</v>
      </c>
      <c r="B404" s="78">
        <v>1</v>
      </c>
      <c r="C404" s="79"/>
      <c r="D404" s="87" t="s">
        <v>43</v>
      </c>
      <c r="E404" s="82">
        <v>4</v>
      </c>
    </row>
    <row r="405" spans="1:5" x14ac:dyDescent="0.35">
      <c r="A405" s="85" t="s">
        <v>73</v>
      </c>
      <c r="B405" s="78">
        <v>1</v>
      </c>
      <c r="C405" s="79"/>
      <c r="D405" s="87" t="s">
        <v>44</v>
      </c>
      <c r="E405" s="82">
        <v>4</v>
      </c>
    </row>
    <row r="406" spans="1:5" x14ac:dyDescent="0.35">
      <c r="A406" s="85" t="s">
        <v>74</v>
      </c>
      <c r="B406" s="78">
        <v>1</v>
      </c>
      <c r="C406" s="79"/>
      <c r="D406" s="86" t="s">
        <v>45</v>
      </c>
      <c r="E406" s="82">
        <v>3</v>
      </c>
    </row>
    <row r="407" spans="1:5" x14ac:dyDescent="0.35">
      <c r="A407" s="84" t="s">
        <v>75</v>
      </c>
      <c r="B407" s="78">
        <v>1</v>
      </c>
      <c r="C407" s="79"/>
      <c r="D407" s="87" t="s">
        <v>46</v>
      </c>
      <c r="E407" s="82">
        <v>3</v>
      </c>
    </row>
    <row r="408" spans="1:5" x14ac:dyDescent="0.35">
      <c r="A408" s="85" t="s">
        <v>76</v>
      </c>
      <c r="B408" s="78">
        <v>1</v>
      </c>
      <c r="C408" s="79"/>
      <c r="D408" s="87" t="s">
        <v>47</v>
      </c>
      <c r="E408" s="82">
        <v>2</v>
      </c>
    </row>
    <row r="409" spans="1:5" x14ac:dyDescent="0.35">
      <c r="A409" s="90">
        <v>0</v>
      </c>
      <c r="B409" s="91">
        <v>0</v>
      </c>
      <c r="C409" s="79"/>
      <c r="D409" s="86" t="s">
        <v>48</v>
      </c>
      <c r="E409" s="82">
        <v>2</v>
      </c>
    </row>
    <row r="410" spans="1:5" x14ac:dyDescent="0.35">
      <c r="A410" s="92"/>
      <c r="B410" s="93"/>
      <c r="C410" s="79"/>
      <c r="D410" s="87" t="s">
        <v>49</v>
      </c>
      <c r="E410" s="82">
        <v>1</v>
      </c>
    </row>
    <row r="411" spans="1:5" x14ac:dyDescent="0.35">
      <c r="A411" s="92"/>
      <c r="B411" s="93"/>
      <c r="C411" s="79"/>
      <c r="D411" s="94" t="s">
        <v>50</v>
      </c>
      <c r="E411" s="95">
        <v>1</v>
      </c>
    </row>
    <row r="412" spans="1:5" x14ac:dyDescent="0.35">
      <c r="A412" s="92"/>
      <c r="B412" s="93"/>
      <c r="C412" s="79"/>
      <c r="D412" s="86" t="s">
        <v>51</v>
      </c>
      <c r="E412" s="82">
        <v>1</v>
      </c>
    </row>
    <row r="413" spans="1:5" x14ac:dyDescent="0.35">
      <c r="A413" s="92"/>
      <c r="B413" s="93"/>
      <c r="C413" s="79"/>
      <c r="D413" s="87" t="s">
        <v>52</v>
      </c>
      <c r="E413" s="82">
        <v>1</v>
      </c>
    </row>
    <row r="414" spans="1:5" x14ac:dyDescent="0.35">
      <c r="A414" s="92"/>
      <c r="B414" s="93"/>
      <c r="C414" s="79"/>
      <c r="D414" s="87" t="s">
        <v>53</v>
      </c>
      <c r="E414" s="82">
        <v>1</v>
      </c>
    </row>
    <row r="415" spans="1:5" x14ac:dyDescent="0.35">
      <c r="A415" s="92"/>
      <c r="B415" s="93"/>
      <c r="C415" s="79"/>
      <c r="D415" s="86" t="s">
        <v>54</v>
      </c>
      <c r="E415" s="82">
        <v>1</v>
      </c>
    </row>
    <row r="416" spans="1:5" x14ac:dyDescent="0.35">
      <c r="A416" s="92"/>
      <c r="B416" s="93"/>
      <c r="C416" s="79"/>
      <c r="D416" s="87" t="s">
        <v>55</v>
      </c>
      <c r="E416" s="82">
        <v>1</v>
      </c>
    </row>
    <row r="417" spans="1:5" x14ac:dyDescent="0.35">
      <c r="A417" s="92"/>
      <c r="B417" s="93"/>
      <c r="C417" s="79"/>
      <c r="D417" s="87" t="s">
        <v>56</v>
      </c>
      <c r="E417" s="82">
        <v>1</v>
      </c>
    </row>
    <row r="418" spans="1:5" x14ac:dyDescent="0.35">
      <c r="A418" s="92"/>
      <c r="B418" s="93"/>
      <c r="C418" s="79"/>
      <c r="D418" s="86" t="s">
        <v>57</v>
      </c>
      <c r="E418" s="82">
        <v>1</v>
      </c>
    </row>
    <row r="419" spans="1:5" x14ac:dyDescent="0.35">
      <c r="D419" s="96">
        <v>0</v>
      </c>
      <c r="E419" s="97">
        <v>0</v>
      </c>
    </row>
  </sheetData>
  <mergeCells count="4">
    <mergeCell ref="D1:E1"/>
    <mergeCell ref="D2:E2"/>
    <mergeCell ref="A1:B1"/>
    <mergeCell ref="A2:B2"/>
  </mergeCells>
  <pageMargins left="0.7" right="0.7" top="0.75" bottom="0.75" header="0.3" footer="0.3"/>
  <pageSetup paperSize="9" scale="10"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rgb="FF00B050"/>
  </sheetPr>
  <dimension ref="A1:F84"/>
  <sheetViews>
    <sheetView zoomScale="238" zoomScaleNormal="238" workbookViewId="0">
      <selection activeCell="A23" sqref="A23"/>
    </sheetView>
  </sheetViews>
  <sheetFormatPr defaultRowHeight="15.6" x14ac:dyDescent="0.3"/>
  <cols>
    <col min="1" max="1" width="7.88671875" style="147" customWidth="1"/>
    <col min="2" max="2" width="9.109375" style="147"/>
    <col min="3" max="3" width="9.109375" style="92"/>
    <col min="4" max="4" width="7.109375" style="93" customWidth="1"/>
    <col min="5" max="5" width="9.109375" style="93"/>
    <col min="6" max="6" width="2.5546875" customWidth="1"/>
  </cols>
  <sheetData>
    <row r="1" spans="1:6" ht="33" customHeight="1" x14ac:dyDescent="0.3">
      <c r="A1" s="586" t="s">
        <v>88</v>
      </c>
      <c r="B1" s="586"/>
      <c r="C1" s="117"/>
      <c r="D1" s="568" t="s">
        <v>89</v>
      </c>
      <c r="E1" s="568"/>
    </row>
    <row r="2" spans="1:6" ht="15" customHeight="1" x14ac:dyDescent="0.3">
      <c r="A2" s="591" t="s">
        <v>6</v>
      </c>
      <c r="B2" s="591"/>
      <c r="C2" s="117"/>
      <c r="D2" s="592" t="s">
        <v>7</v>
      </c>
      <c r="E2" s="592"/>
    </row>
    <row r="3" spans="1:6" x14ac:dyDescent="0.3">
      <c r="A3" s="142">
        <v>90</v>
      </c>
      <c r="B3" s="142">
        <v>100</v>
      </c>
      <c r="C3" s="143"/>
      <c r="D3" s="105">
        <v>85</v>
      </c>
      <c r="E3" s="105">
        <v>100</v>
      </c>
      <c r="F3" s="5"/>
    </row>
    <row r="4" spans="1:6" x14ac:dyDescent="0.3">
      <c r="A4" s="144">
        <v>89</v>
      </c>
      <c r="B4" s="144">
        <v>97</v>
      </c>
      <c r="C4" s="143"/>
      <c r="D4" s="109">
        <v>84</v>
      </c>
      <c r="E4" s="109">
        <v>97</v>
      </c>
      <c r="F4" s="5"/>
    </row>
    <row r="5" spans="1:6" x14ac:dyDescent="0.3">
      <c r="A5" s="144">
        <v>88</v>
      </c>
      <c r="B5" s="144">
        <v>95</v>
      </c>
      <c r="C5" s="143"/>
      <c r="D5" s="109">
        <v>83</v>
      </c>
      <c r="E5" s="109">
        <v>95</v>
      </c>
      <c r="F5" s="5"/>
    </row>
    <row r="6" spans="1:6" x14ac:dyDescent="0.3">
      <c r="A6" s="144">
        <v>87</v>
      </c>
      <c r="B6" s="144">
        <v>93</v>
      </c>
      <c r="C6" s="143"/>
      <c r="D6" s="109">
        <v>82</v>
      </c>
      <c r="E6" s="109">
        <v>93</v>
      </c>
      <c r="F6" s="5"/>
    </row>
    <row r="7" spans="1:6" x14ac:dyDescent="0.3">
      <c r="A7" s="144">
        <v>86</v>
      </c>
      <c r="B7" s="144">
        <v>91</v>
      </c>
      <c r="C7" s="143"/>
      <c r="D7" s="109">
        <v>81</v>
      </c>
      <c r="E7" s="109">
        <v>91</v>
      </c>
      <c r="F7" s="5"/>
    </row>
    <row r="8" spans="1:6" x14ac:dyDescent="0.3">
      <c r="A8" s="144">
        <v>85</v>
      </c>
      <c r="B8" s="144">
        <v>90</v>
      </c>
      <c r="C8" s="143"/>
      <c r="D8" s="109">
        <v>80</v>
      </c>
      <c r="E8" s="109">
        <v>90</v>
      </c>
      <c r="F8" s="5"/>
    </row>
    <row r="9" spans="1:6" x14ac:dyDescent="0.3">
      <c r="A9" s="144">
        <v>84</v>
      </c>
      <c r="B9" s="144">
        <v>89</v>
      </c>
      <c r="D9" s="109">
        <v>79</v>
      </c>
      <c r="E9" s="109">
        <v>89</v>
      </c>
      <c r="F9" s="5"/>
    </row>
    <row r="10" spans="1:6" x14ac:dyDescent="0.3">
      <c r="A10" s="144">
        <v>83</v>
      </c>
      <c r="B10" s="144">
        <v>88</v>
      </c>
      <c r="D10" s="109">
        <v>78</v>
      </c>
      <c r="E10" s="109">
        <v>88</v>
      </c>
      <c r="F10" s="5"/>
    </row>
    <row r="11" spans="1:6" x14ac:dyDescent="0.3">
      <c r="A11" s="144">
        <v>82</v>
      </c>
      <c r="B11" s="144">
        <v>87</v>
      </c>
      <c r="D11" s="109">
        <v>77</v>
      </c>
      <c r="E11" s="109">
        <v>87</v>
      </c>
      <c r="F11" s="5"/>
    </row>
    <row r="12" spans="1:6" x14ac:dyDescent="0.3">
      <c r="A12" s="144">
        <v>81</v>
      </c>
      <c r="B12" s="144">
        <v>86</v>
      </c>
      <c r="D12" s="109">
        <v>76</v>
      </c>
      <c r="E12" s="109">
        <v>86</v>
      </c>
      <c r="F12" s="5"/>
    </row>
    <row r="13" spans="1:6" x14ac:dyDescent="0.3">
      <c r="A13" s="144">
        <v>80</v>
      </c>
      <c r="B13" s="144">
        <v>85</v>
      </c>
      <c r="D13" s="109">
        <v>75</v>
      </c>
      <c r="E13" s="109">
        <v>85</v>
      </c>
      <c r="F13" s="5"/>
    </row>
    <row r="14" spans="1:6" x14ac:dyDescent="0.3">
      <c r="A14" s="144">
        <v>79</v>
      </c>
      <c r="B14" s="144">
        <v>84</v>
      </c>
      <c r="D14" s="109">
        <v>74</v>
      </c>
      <c r="E14" s="109">
        <v>84</v>
      </c>
      <c r="F14" s="5"/>
    </row>
    <row r="15" spans="1:6" x14ac:dyDescent="0.3">
      <c r="A15" s="144">
        <v>78</v>
      </c>
      <c r="B15" s="144">
        <v>83</v>
      </c>
      <c r="D15" s="109">
        <v>73</v>
      </c>
      <c r="E15" s="109">
        <v>83</v>
      </c>
      <c r="F15" s="5"/>
    </row>
    <row r="16" spans="1:6" x14ac:dyDescent="0.3">
      <c r="A16" s="144">
        <v>77</v>
      </c>
      <c r="B16" s="144">
        <v>82</v>
      </c>
      <c r="D16" s="109">
        <v>72</v>
      </c>
      <c r="E16" s="109">
        <v>82</v>
      </c>
      <c r="F16" s="5"/>
    </row>
    <row r="17" spans="1:6" x14ac:dyDescent="0.3">
      <c r="A17" s="144">
        <v>76</v>
      </c>
      <c r="B17" s="144">
        <v>81</v>
      </c>
      <c r="D17" s="109">
        <v>71</v>
      </c>
      <c r="E17" s="109">
        <v>81</v>
      </c>
      <c r="F17" s="5"/>
    </row>
    <row r="18" spans="1:6" x14ac:dyDescent="0.3">
      <c r="A18" s="144">
        <v>75</v>
      </c>
      <c r="B18" s="144">
        <v>80</v>
      </c>
      <c r="D18" s="109">
        <v>70</v>
      </c>
      <c r="E18" s="109">
        <v>80</v>
      </c>
      <c r="F18" s="5"/>
    </row>
    <row r="19" spans="1:6" x14ac:dyDescent="0.3">
      <c r="A19" s="144">
        <v>74</v>
      </c>
      <c r="B19" s="144">
        <v>79</v>
      </c>
      <c r="D19" s="109">
        <v>69</v>
      </c>
      <c r="E19" s="109">
        <v>79</v>
      </c>
      <c r="F19" s="5"/>
    </row>
    <row r="20" spans="1:6" x14ac:dyDescent="0.3">
      <c r="A20" s="144">
        <v>73</v>
      </c>
      <c r="B20" s="144">
        <v>78</v>
      </c>
      <c r="D20" s="109">
        <v>68</v>
      </c>
      <c r="E20" s="109">
        <v>78</v>
      </c>
      <c r="F20" s="5"/>
    </row>
    <row r="21" spans="1:6" x14ac:dyDescent="0.3">
      <c r="A21" s="144">
        <v>72</v>
      </c>
      <c r="B21" s="144">
        <v>77</v>
      </c>
      <c r="D21" s="109">
        <v>67</v>
      </c>
      <c r="E21" s="109">
        <v>77</v>
      </c>
      <c r="F21" s="5"/>
    </row>
    <row r="22" spans="1:6" x14ac:dyDescent="0.3">
      <c r="A22" s="144">
        <v>71</v>
      </c>
      <c r="B22" s="144">
        <v>76</v>
      </c>
      <c r="D22" s="109">
        <v>66</v>
      </c>
      <c r="E22" s="109">
        <v>76</v>
      </c>
      <c r="F22" s="5"/>
    </row>
    <row r="23" spans="1:6" x14ac:dyDescent="0.3">
      <c r="A23" s="144">
        <v>70</v>
      </c>
      <c r="B23" s="144">
        <v>75</v>
      </c>
      <c r="D23" s="109">
        <v>65</v>
      </c>
      <c r="E23" s="109">
        <v>75</v>
      </c>
      <c r="F23" s="5"/>
    </row>
    <row r="24" spans="1:6" x14ac:dyDescent="0.3">
      <c r="A24" s="144">
        <v>69</v>
      </c>
      <c r="B24" s="144">
        <v>74</v>
      </c>
      <c r="D24" s="109">
        <v>64</v>
      </c>
      <c r="E24" s="109">
        <v>74</v>
      </c>
      <c r="F24" s="5"/>
    </row>
    <row r="25" spans="1:6" x14ac:dyDescent="0.3">
      <c r="A25" s="144">
        <v>68</v>
      </c>
      <c r="B25" s="144">
        <v>73</v>
      </c>
      <c r="D25" s="109">
        <v>63</v>
      </c>
      <c r="E25" s="109">
        <v>73</v>
      </c>
      <c r="F25" s="5"/>
    </row>
    <row r="26" spans="1:6" x14ac:dyDescent="0.3">
      <c r="A26" s="144">
        <v>67</v>
      </c>
      <c r="B26" s="144">
        <v>72</v>
      </c>
      <c r="D26" s="109">
        <v>62</v>
      </c>
      <c r="E26" s="109">
        <v>72</v>
      </c>
      <c r="F26" s="5"/>
    </row>
    <row r="27" spans="1:6" x14ac:dyDescent="0.3">
      <c r="A27" s="144">
        <v>66</v>
      </c>
      <c r="B27" s="144">
        <v>71</v>
      </c>
      <c r="D27" s="109">
        <v>61</v>
      </c>
      <c r="E27" s="109">
        <v>71</v>
      </c>
      <c r="F27" s="5"/>
    </row>
    <row r="28" spans="1:6" x14ac:dyDescent="0.3">
      <c r="A28" s="144">
        <v>65</v>
      </c>
      <c r="B28" s="144">
        <v>70</v>
      </c>
      <c r="D28" s="109">
        <v>60</v>
      </c>
      <c r="E28" s="109">
        <v>70</v>
      </c>
      <c r="F28" s="5"/>
    </row>
    <row r="29" spans="1:6" x14ac:dyDescent="0.3">
      <c r="A29" s="144">
        <v>64</v>
      </c>
      <c r="B29" s="144">
        <v>69</v>
      </c>
      <c r="D29" s="109">
        <v>59</v>
      </c>
      <c r="E29" s="109">
        <v>69</v>
      </c>
      <c r="F29" s="5"/>
    </row>
    <row r="30" spans="1:6" x14ac:dyDescent="0.3">
      <c r="A30" s="144">
        <v>63</v>
      </c>
      <c r="B30" s="144">
        <v>68</v>
      </c>
      <c r="D30" s="109">
        <v>58</v>
      </c>
      <c r="E30" s="109">
        <v>68</v>
      </c>
      <c r="F30" s="5"/>
    </row>
    <row r="31" spans="1:6" x14ac:dyDescent="0.3">
      <c r="A31" s="144">
        <v>62</v>
      </c>
      <c r="B31" s="144">
        <v>67</v>
      </c>
      <c r="D31" s="109">
        <v>57</v>
      </c>
      <c r="E31" s="109">
        <v>67</v>
      </c>
      <c r="F31" s="5"/>
    </row>
    <row r="32" spans="1:6" x14ac:dyDescent="0.3">
      <c r="A32" s="144">
        <v>61</v>
      </c>
      <c r="B32" s="144">
        <v>66</v>
      </c>
      <c r="D32" s="109">
        <v>56</v>
      </c>
      <c r="E32" s="109">
        <v>66</v>
      </c>
      <c r="F32" s="5"/>
    </row>
    <row r="33" spans="1:6" x14ac:dyDescent="0.3">
      <c r="A33" s="144">
        <v>60</v>
      </c>
      <c r="B33" s="144">
        <v>66</v>
      </c>
      <c r="D33" s="109">
        <v>55</v>
      </c>
      <c r="E33" s="109">
        <v>66</v>
      </c>
      <c r="F33" s="5"/>
    </row>
    <row r="34" spans="1:6" x14ac:dyDescent="0.3">
      <c r="A34" s="144">
        <v>59</v>
      </c>
      <c r="B34" s="144">
        <v>65</v>
      </c>
      <c r="D34" s="109">
        <v>54</v>
      </c>
      <c r="E34" s="109">
        <v>65</v>
      </c>
      <c r="F34" s="5"/>
    </row>
    <row r="35" spans="1:6" x14ac:dyDescent="0.3">
      <c r="A35" s="144">
        <v>58</v>
      </c>
      <c r="B35" s="144">
        <v>65</v>
      </c>
      <c r="D35" s="109">
        <v>53</v>
      </c>
      <c r="E35" s="109">
        <v>65</v>
      </c>
      <c r="F35" s="5"/>
    </row>
    <row r="36" spans="1:6" x14ac:dyDescent="0.3">
      <c r="A36" s="144">
        <v>57</v>
      </c>
      <c r="B36" s="144">
        <v>64</v>
      </c>
      <c r="D36" s="109">
        <v>52</v>
      </c>
      <c r="E36" s="109">
        <v>64</v>
      </c>
      <c r="F36" s="5"/>
    </row>
    <row r="37" spans="1:6" x14ac:dyDescent="0.3">
      <c r="A37" s="144">
        <v>56</v>
      </c>
      <c r="B37" s="144">
        <v>64</v>
      </c>
      <c r="D37" s="109">
        <v>51</v>
      </c>
      <c r="E37" s="109">
        <v>64</v>
      </c>
      <c r="F37" s="5"/>
    </row>
    <row r="38" spans="1:6" x14ac:dyDescent="0.3">
      <c r="A38" s="144">
        <v>55</v>
      </c>
      <c r="B38" s="144">
        <v>63</v>
      </c>
      <c r="D38" s="109">
        <v>50</v>
      </c>
      <c r="E38" s="109">
        <v>63</v>
      </c>
      <c r="F38" s="5"/>
    </row>
    <row r="39" spans="1:6" x14ac:dyDescent="0.3">
      <c r="A39" s="144">
        <v>54</v>
      </c>
      <c r="B39" s="144">
        <v>63</v>
      </c>
      <c r="D39" s="109">
        <v>49</v>
      </c>
      <c r="E39" s="109">
        <v>63</v>
      </c>
      <c r="F39" s="5"/>
    </row>
    <row r="40" spans="1:6" x14ac:dyDescent="0.3">
      <c r="A40" s="144">
        <v>53</v>
      </c>
      <c r="B40" s="144">
        <v>62</v>
      </c>
      <c r="D40" s="109">
        <v>48</v>
      </c>
      <c r="E40" s="109">
        <v>62</v>
      </c>
      <c r="F40" s="5"/>
    </row>
    <row r="41" spans="1:6" x14ac:dyDescent="0.3">
      <c r="A41" s="144">
        <v>52</v>
      </c>
      <c r="B41" s="144">
        <v>62</v>
      </c>
      <c r="D41" s="109">
        <v>47</v>
      </c>
      <c r="E41" s="109">
        <v>62</v>
      </c>
      <c r="F41" s="5"/>
    </row>
    <row r="42" spans="1:6" x14ac:dyDescent="0.3">
      <c r="A42" s="144">
        <v>51</v>
      </c>
      <c r="B42" s="144">
        <v>61</v>
      </c>
      <c r="D42" s="109">
        <v>46</v>
      </c>
      <c r="E42" s="109">
        <v>61</v>
      </c>
      <c r="F42" s="5"/>
    </row>
    <row r="43" spans="1:6" x14ac:dyDescent="0.3">
      <c r="A43" s="144">
        <v>50</v>
      </c>
      <c r="B43" s="144">
        <v>61</v>
      </c>
      <c r="D43" s="109">
        <v>45</v>
      </c>
      <c r="E43" s="109">
        <v>61</v>
      </c>
      <c r="F43" s="5"/>
    </row>
    <row r="44" spans="1:6" x14ac:dyDescent="0.3">
      <c r="A44" s="144">
        <v>49</v>
      </c>
      <c r="B44" s="145">
        <v>60</v>
      </c>
      <c r="D44" s="109">
        <v>44</v>
      </c>
      <c r="E44" s="109">
        <v>60</v>
      </c>
      <c r="F44" s="5"/>
    </row>
    <row r="45" spans="1:6" x14ac:dyDescent="0.3">
      <c r="A45" s="144">
        <v>48</v>
      </c>
      <c r="B45" s="145">
        <v>60</v>
      </c>
      <c r="D45" s="109">
        <v>43</v>
      </c>
      <c r="E45" s="109">
        <v>60</v>
      </c>
      <c r="F45" s="5"/>
    </row>
    <row r="46" spans="1:6" x14ac:dyDescent="0.3">
      <c r="A46" s="144">
        <v>47</v>
      </c>
      <c r="B46" s="145">
        <v>58</v>
      </c>
      <c r="D46" s="109">
        <v>42</v>
      </c>
      <c r="E46" s="109">
        <v>57</v>
      </c>
      <c r="F46" s="5"/>
    </row>
    <row r="47" spans="1:6" x14ac:dyDescent="0.3">
      <c r="A47" s="144">
        <v>46</v>
      </c>
      <c r="B47" s="145">
        <v>56</v>
      </c>
      <c r="D47" s="109">
        <v>41</v>
      </c>
      <c r="E47" s="109">
        <v>54</v>
      </c>
      <c r="F47" s="5"/>
    </row>
    <row r="48" spans="1:6" x14ac:dyDescent="0.3">
      <c r="A48" s="144">
        <v>45</v>
      </c>
      <c r="B48" s="145">
        <v>54</v>
      </c>
      <c r="D48" s="109">
        <v>40</v>
      </c>
      <c r="E48" s="109">
        <v>51</v>
      </c>
      <c r="F48" s="5"/>
    </row>
    <row r="49" spans="1:6" x14ac:dyDescent="0.3">
      <c r="A49" s="144">
        <v>44</v>
      </c>
      <c r="B49" s="145">
        <v>52</v>
      </c>
      <c r="D49" s="109">
        <v>39</v>
      </c>
      <c r="E49" s="109">
        <v>48</v>
      </c>
      <c r="F49" s="5"/>
    </row>
    <row r="50" spans="1:6" x14ac:dyDescent="0.3">
      <c r="A50" s="144">
        <v>43</v>
      </c>
      <c r="B50" s="145">
        <v>50</v>
      </c>
      <c r="D50" s="109">
        <v>38</v>
      </c>
      <c r="E50" s="109">
        <v>46</v>
      </c>
      <c r="F50" s="5"/>
    </row>
    <row r="51" spans="1:6" x14ac:dyDescent="0.3">
      <c r="A51" s="144">
        <v>42</v>
      </c>
      <c r="B51" s="145">
        <v>48</v>
      </c>
      <c r="D51" s="109">
        <v>37</v>
      </c>
      <c r="E51" s="109">
        <v>44</v>
      </c>
      <c r="F51" s="5"/>
    </row>
    <row r="52" spans="1:6" x14ac:dyDescent="0.3">
      <c r="A52" s="144">
        <v>41</v>
      </c>
      <c r="B52" s="145">
        <v>46</v>
      </c>
      <c r="D52" s="109">
        <v>36</v>
      </c>
      <c r="E52" s="109">
        <v>42</v>
      </c>
      <c r="F52" s="5"/>
    </row>
    <row r="53" spans="1:6" x14ac:dyDescent="0.3">
      <c r="A53" s="144">
        <v>40</v>
      </c>
      <c r="B53" s="145">
        <v>44</v>
      </c>
      <c r="D53" s="109">
        <v>35</v>
      </c>
      <c r="E53" s="109">
        <v>40</v>
      </c>
      <c r="F53" s="5"/>
    </row>
    <row r="54" spans="1:6" x14ac:dyDescent="0.3">
      <c r="A54" s="144">
        <v>39</v>
      </c>
      <c r="B54" s="145">
        <v>42</v>
      </c>
      <c r="D54" s="109">
        <v>34</v>
      </c>
      <c r="E54" s="109">
        <v>34</v>
      </c>
      <c r="F54" s="5"/>
    </row>
    <row r="55" spans="1:6" x14ac:dyDescent="0.3">
      <c r="A55" s="144">
        <v>38</v>
      </c>
      <c r="B55" s="145">
        <v>41</v>
      </c>
      <c r="D55" s="109">
        <v>33</v>
      </c>
      <c r="E55" s="109">
        <v>29</v>
      </c>
      <c r="F55" s="5"/>
    </row>
    <row r="56" spans="1:6" x14ac:dyDescent="0.3">
      <c r="A56" s="144">
        <v>37</v>
      </c>
      <c r="B56" s="145">
        <v>40</v>
      </c>
      <c r="D56" s="109">
        <v>32</v>
      </c>
      <c r="E56" s="109">
        <v>25</v>
      </c>
      <c r="F56" s="5"/>
    </row>
    <row r="57" spans="1:6" x14ac:dyDescent="0.3">
      <c r="A57" s="144">
        <v>36</v>
      </c>
      <c r="B57" s="145">
        <v>36</v>
      </c>
      <c r="D57" s="109">
        <v>31</v>
      </c>
      <c r="E57" s="109">
        <v>23</v>
      </c>
      <c r="F57" s="5"/>
    </row>
    <row r="58" spans="1:6" x14ac:dyDescent="0.3">
      <c r="A58" s="144">
        <v>35</v>
      </c>
      <c r="B58" s="145">
        <v>32</v>
      </c>
      <c r="D58" s="109">
        <v>30</v>
      </c>
      <c r="E58" s="109">
        <v>21</v>
      </c>
      <c r="F58" s="5"/>
    </row>
    <row r="59" spans="1:6" x14ac:dyDescent="0.3">
      <c r="A59" s="144">
        <v>34</v>
      </c>
      <c r="B59" s="145">
        <v>28</v>
      </c>
      <c r="D59" s="109">
        <v>29</v>
      </c>
      <c r="E59" s="109">
        <v>19</v>
      </c>
      <c r="F59" s="5"/>
    </row>
    <row r="60" spans="1:6" x14ac:dyDescent="0.3">
      <c r="A60" s="144">
        <v>33</v>
      </c>
      <c r="B60" s="145">
        <v>25</v>
      </c>
      <c r="D60" s="109">
        <v>28</v>
      </c>
      <c r="E60" s="109">
        <v>17</v>
      </c>
      <c r="F60" s="5"/>
    </row>
    <row r="61" spans="1:6" x14ac:dyDescent="0.3">
      <c r="A61" s="144">
        <v>32</v>
      </c>
      <c r="B61" s="145">
        <v>23</v>
      </c>
      <c r="D61" s="109">
        <v>27</v>
      </c>
      <c r="E61" s="109">
        <v>15</v>
      </c>
      <c r="F61" s="5"/>
    </row>
    <row r="62" spans="1:6" x14ac:dyDescent="0.3">
      <c r="A62" s="144">
        <v>31</v>
      </c>
      <c r="B62" s="145">
        <v>21</v>
      </c>
      <c r="D62" s="109">
        <v>26</v>
      </c>
      <c r="E62" s="109">
        <v>13</v>
      </c>
      <c r="F62" s="5"/>
    </row>
    <row r="63" spans="1:6" x14ac:dyDescent="0.3">
      <c r="A63" s="144">
        <v>30</v>
      </c>
      <c r="B63" s="145">
        <v>19</v>
      </c>
      <c r="D63" s="109">
        <v>25</v>
      </c>
      <c r="E63" s="109">
        <v>11</v>
      </c>
      <c r="F63" s="5"/>
    </row>
    <row r="64" spans="1:6" x14ac:dyDescent="0.3">
      <c r="A64" s="144">
        <v>29</v>
      </c>
      <c r="B64" s="145">
        <v>17</v>
      </c>
      <c r="D64" s="109">
        <v>24</v>
      </c>
      <c r="E64" s="109">
        <v>10</v>
      </c>
      <c r="F64" s="5"/>
    </row>
    <row r="65" spans="1:6" x14ac:dyDescent="0.3">
      <c r="A65" s="144">
        <v>28</v>
      </c>
      <c r="B65" s="145">
        <v>15</v>
      </c>
      <c r="D65" s="109">
        <v>23</v>
      </c>
      <c r="E65" s="109">
        <v>9</v>
      </c>
      <c r="F65" s="5"/>
    </row>
    <row r="66" spans="1:6" x14ac:dyDescent="0.3">
      <c r="A66" s="144">
        <v>27</v>
      </c>
      <c r="B66" s="145">
        <v>13</v>
      </c>
      <c r="D66" s="109">
        <v>22</v>
      </c>
      <c r="E66" s="109">
        <v>8</v>
      </c>
      <c r="F66" s="5"/>
    </row>
    <row r="67" spans="1:6" x14ac:dyDescent="0.3">
      <c r="A67" s="144">
        <v>26</v>
      </c>
      <c r="B67" s="145">
        <v>11</v>
      </c>
      <c r="D67" s="109">
        <v>21</v>
      </c>
      <c r="E67" s="109">
        <v>7</v>
      </c>
      <c r="F67" s="5"/>
    </row>
    <row r="68" spans="1:6" x14ac:dyDescent="0.3">
      <c r="A68" s="144">
        <v>25</v>
      </c>
      <c r="B68" s="145">
        <v>10</v>
      </c>
      <c r="D68" s="109">
        <v>20</v>
      </c>
      <c r="E68" s="109">
        <v>6</v>
      </c>
      <c r="F68" s="5"/>
    </row>
    <row r="69" spans="1:6" x14ac:dyDescent="0.3">
      <c r="A69" s="144">
        <v>24</v>
      </c>
      <c r="B69" s="145">
        <v>9</v>
      </c>
      <c r="D69" s="109">
        <v>19</v>
      </c>
      <c r="E69" s="109">
        <v>5</v>
      </c>
      <c r="F69" s="5"/>
    </row>
    <row r="70" spans="1:6" x14ac:dyDescent="0.3">
      <c r="A70" s="144">
        <v>23</v>
      </c>
      <c r="B70" s="145">
        <v>8</v>
      </c>
      <c r="D70" s="109">
        <v>18</v>
      </c>
      <c r="E70" s="109">
        <v>4</v>
      </c>
      <c r="F70" s="5"/>
    </row>
    <row r="71" spans="1:6" x14ac:dyDescent="0.3">
      <c r="A71" s="144">
        <v>22</v>
      </c>
      <c r="B71" s="145">
        <v>7</v>
      </c>
      <c r="D71" s="109">
        <v>17</v>
      </c>
      <c r="E71" s="109">
        <v>3</v>
      </c>
      <c r="F71" s="5"/>
    </row>
    <row r="72" spans="1:6" x14ac:dyDescent="0.3">
      <c r="A72" s="144">
        <v>21</v>
      </c>
      <c r="B72" s="145">
        <v>6</v>
      </c>
      <c r="D72" s="109">
        <v>16</v>
      </c>
      <c r="E72" s="109">
        <v>2</v>
      </c>
      <c r="F72" s="5"/>
    </row>
    <row r="73" spans="1:6" x14ac:dyDescent="0.3">
      <c r="A73" s="144">
        <v>20</v>
      </c>
      <c r="B73" s="145">
        <v>5</v>
      </c>
      <c r="D73" s="105">
        <v>15</v>
      </c>
      <c r="E73" s="105">
        <v>1</v>
      </c>
    </row>
    <row r="74" spans="1:6" x14ac:dyDescent="0.3">
      <c r="A74" s="144">
        <v>19</v>
      </c>
      <c r="B74" s="145">
        <v>4</v>
      </c>
      <c r="D74" s="109">
        <v>14</v>
      </c>
      <c r="E74" s="109">
        <v>1</v>
      </c>
    </row>
    <row r="75" spans="1:6" x14ac:dyDescent="0.3">
      <c r="A75" s="144">
        <v>18</v>
      </c>
      <c r="B75" s="145">
        <v>3</v>
      </c>
      <c r="D75" s="109">
        <v>13</v>
      </c>
      <c r="E75" s="109">
        <v>1</v>
      </c>
    </row>
    <row r="76" spans="1:6" x14ac:dyDescent="0.3">
      <c r="A76" s="144">
        <v>17</v>
      </c>
      <c r="B76" s="145">
        <v>2</v>
      </c>
      <c r="D76" s="109">
        <v>12</v>
      </c>
      <c r="E76" s="109">
        <v>1</v>
      </c>
    </row>
    <row r="77" spans="1:6" x14ac:dyDescent="0.3">
      <c r="A77" s="142">
        <v>16</v>
      </c>
      <c r="B77" s="146">
        <v>1</v>
      </c>
      <c r="D77" s="109">
        <v>11</v>
      </c>
      <c r="E77" s="109">
        <v>1</v>
      </c>
    </row>
    <row r="78" spans="1:6" x14ac:dyDescent="0.3">
      <c r="A78" s="144">
        <v>15</v>
      </c>
      <c r="B78" s="145">
        <v>1</v>
      </c>
      <c r="D78" s="109">
        <v>10</v>
      </c>
      <c r="E78" s="109">
        <v>1</v>
      </c>
    </row>
    <row r="79" spans="1:6" x14ac:dyDescent="0.3">
      <c r="A79" s="144">
        <v>14</v>
      </c>
      <c r="B79" s="145">
        <v>1</v>
      </c>
      <c r="D79" s="109">
        <v>9</v>
      </c>
      <c r="E79" s="109">
        <v>1</v>
      </c>
    </row>
    <row r="80" spans="1:6" x14ac:dyDescent="0.3">
      <c r="A80" s="144">
        <v>13</v>
      </c>
      <c r="B80" s="145">
        <v>1</v>
      </c>
      <c r="D80" s="109">
        <v>8</v>
      </c>
      <c r="E80" s="109">
        <v>1</v>
      </c>
    </row>
    <row r="81" spans="1:5" x14ac:dyDescent="0.3">
      <c r="A81" s="144">
        <v>12</v>
      </c>
      <c r="B81" s="145">
        <v>1</v>
      </c>
      <c r="D81" s="109">
        <v>7</v>
      </c>
      <c r="E81" s="109">
        <v>1</v>
      </c>
    </row>
    <row r="82" spans="1:5" x14ac:dyDescent="0.3">
      <c r="A82" s="144">
        <v>11</v>
      </c>
      <c r="B82" s="145">
        <v>1</v>
      </c>
      <c r="D82" s="109">
        <v>6</v>
      </c>
      <c r="E82" s="109">
        <v>1</v>
      </c>
    </row>
    <row r="83" spans="1:5" x14ac:dyDescent="0.3">
      <c r="A83" s="144">
        <v>10</v>
      </c>
      <c r="B83" s="145">
        <v>1</v>
      </c>
      <c r="D83" s="109">
        <v>5</v>
      </c>
      <c r="E83" s="109">
        <v>1</v>
      </c>
    </row>
    <row r="84" spans="1:5" x14ac:dyDescent="0.3">
      <c r="A84" s="147">
        <v>0</v>
      </c>
      <c r="B84" s="147">
        <v>0</v>
      </c>
      <c r="D84" s="93">
        <v>0</v>
      </c>
      <c r="E84" s="93">
        <v>0</v>
      </c>
    </row>
  </sheetData>
  <mergeCells count="4">
    <mergeCell ref="A1:B1"/>
    <mergeCell ref="A2:B2"/>
    <mergeCell ref="D1:E1"/>
    <mergeCell ref="D2:E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rgb="FF00B050"/>
  </sheetPr>
  <dimension ref="A1:F181"/>
  <sheetViews>
    <sheetView topLeftCell="A175" zoomScale="220" zoomScaleNormal="220" workbookViewId="0">
      <selection activeCell="E181" sqref="E181"/>
    </sheetView>
  </sheetViews>
  <sheetFormatPr defaultRowHeight="15.6" x14ac:dyDescent="0.3"/>
  <cols>
    <col min="1" max="1" width="9.5546875" style="170" customWidth="1"/>
    <col min="2" max="2" width="5.6640625" style="122"/>
    <col min="3" max="3" width="5.6640625" style="79"/>
    <col min="4" max="4" width="8.6640625" style="116" customWidth="1"/>
    <col min="5" max="5" width="7" style="93" customWidth="1"/>
    <col min="6" max="6" width="3.88671875" style="16" customWidth="1"/>
  </cols>
  <sheetData>
    <row r="1" spans="1:5" ht="15" customHeight="1" x14ac:dyDescent="0.3">
      <c r="A1" s="565" t="s">
        <v>84</v>
      </c>
      <c r="B1" s="565"/>
      <c r="C1" s="69"/>
      <c r="D1" s="566" t="s">
        <v>85</v>
      </c>
      <c r="E1" s="567"/>
    </row>
    <row r="2" spans="1:5" ht="24" customHeight="1" x14ac:dyDescent="0.3">
      <c r="A2" s="593" t="s">
        <v>96</v>
      </c>
      <c r="B2" s="593"/>
      <c r="C2" s="164"/>
      <c r="D2" s="594" t="s">
        <v>97</v>
      </c>
      <c r="E2" s="595"/>
    </row>
    <row r="3" spans="1:5" x14ac:dyDescent="0.3">
      <c r="A3" s="165">
        <v>92</v>
      </c>
      <c r="B3" s="165">
        <v>116</v>
      </c>
      <c r="C3" s="69"/>
      <c r="D3" s="166">
        <v>178</v>
      </c>
      <c r="E3" s="166">
        <v>116</v>
      </c>
    </row>
    <row r="4" spans="1:5" x14ac:dyDescent="0.3">
      <c r="A4" s="167">
        <v>91</v>
      </c>
      <c r="B4" s="167">
        <v>115</v>
      </c>
      <c r="D4" s="168">
        <v>177</v>
      </c>
      <c r="E4" s="168">
        <v>115</v>
      </c>
    </row>
    <row r="5" spans="1:5" x14ac:dyDescent="0.3">
      <c r="A5" s="165">
        <v>90</v>
      </c>
      <c r="B5" s="169">
        <v>115</v>
      </c>
      <c r="D5" s="168">
        <v>176</v>
      </c>
      <c r="E5" s="168">
        <v>115</v>
      </c>
    </row>
    <row r="6" spans="1:5" x14ac:dyDescent="0.3">
      <c r="A6" s="167">
        <v>89</v>
      </c>
      <c r="B6" s="169">
        <v>114</v>
      </c>
      <c r="D6" s="166">
        <v>175</v>
      </c>
      <c r="E6" s="168">
        <v>115</v>
      </c>
    </row>
    <row r="7" spans="1:5" x14ac:dyDescent="0.3">
      <c r="A7" s="165">
        <v>88</v>
      </c>
      <c r="B7" s="120">
        <v>114</v>
      </c>
      <c r="D7" s="168">
        <v>174</v>
      </c>
      <c r="E7" s="168">
        <v>114</v>
      </c>
    </row>
    <row r="8" spans="1:5" x14ac:dyDescent="0.3">
      <c r="A8" s="167">
        <v>87</v>
      </c>
      <c r="B8" s="120">
        <v>113</v>
      </c>
      <c r="D8" s="168">
        <v>173</v>
      </c>
      <c r="E8" s="109">
        <v>114</v>
      </c>
    </row>
    <row r="9" spans="1:5" x14ac:dyDescent="0.3">
      <c r="A9" s="165">
        <v>86</v>
      </c>
      <c r="B9" s="120">
        <v>113</v>
      </c>
      <c r="D9" s="166">
        <v>172</v>
      </c>
      <c r="E9" s="121">
        <v>114</v>
      </c>
    </row>
    <row r="10" spans="1:5" x14ac:dyDescent="0.3">
      <c r="A10" s="167">
        <v>85</v>
      </c>
      <c r="B10" s="120">
        <v>112</v>
      </c>
      <c r="D10" s="168">
        <v>171</v>
      </c>
      <c r="E10" s="121">
        <v>113</v>
      </c>
    </row>
    <row r="11" spans="1:5" x14ac:dyDescent="0.3">
      <c r="A11" s="165">
        <v>84</v>
      </c>
      <c r="B11" s="120">
        <v>112</v>
      </c>
      <c r="D11" s="168">
        <v>170</v>
      </c>
      <c r="E11" s="121">
        <v>113</v>
      </c>
    </row>
    <row r="12" spans="1:5" x14ac:dyDescent="0.3">
      <c r="A12" s="167">
        <v>83</v>
      </c>
      <c r="B12" s="120">
        <v>111</v>
      </c>
      <c r="D12" s="166">
        <v>169</v>
      </c>
      <c r="E12" s="121">
        <v>113</v>
      </c>
    </row>
    <row r="13" spans="1:5" x14ac:dyDescent="0.3">
      <c r="A13" s="165">
        <v>82</v>
      </c>
      <c r="B13" s="120">
        <v>111</v>
      </c>
      <c r="D13" s="168">
        <v>168</v>
      </c>
      <c r="E13" s="121">
        <v>112</v>
      </c>
    </row>
    <row r="14" spans="1:5" x14ac:dyDescent="0.3">
      <c r="A14" s="167">
        <v>81</v>
      </c>
      <c r="B14" s="120">
        <v>110</v>
      </c>
      <c r="D14" s="168">
        <v>167</v>
      </c>
      <c r="E14" s="121">
        <v>112</v>
      </c>
    </row>
    <row r="15" spans="1:5" x14ac:dyDescent="0.3">
      <c r="A15" s="165">
        <v>80</v>
      </c>
      <c r="B15" s="120">
        <v>110</v>
      </c>
      <c r="D15" s="166">
        <v>166</v>
      </c>
      <c r="E15" s="121">
        <v>112</v>
      </c>
    </row>
    <row r="16" spans="1:5" x14ac:dyDescent="0.3">
      <c r="A16" s="167">
        <v>79</v>
      </c>
      <c r="B16" s="120">
        <v>109</v>
      </c>
      <c r="D16" s="168">
        <v>165</v>
      </c>
      <c r="E16" s="121">
        <v>111</v>
      </c>
    </row>
    <row r="17" spans="1:5" x14ac:dyDescent="0.3">
      <c r="A17" s="165">
        <v>78</v>
      </c>
      <c r="B17" s="120">
        <v>109</v>
      </c>
      <c r="D17" s="168">
        <v>164</v>
      </c>
      <c r="E17" s="121">
        <v>111</v>
      </c>
    </row>
    <row r="18" spans="1:5" x14ac:dyDescent="0.3">
      <c r="A18" s="167">
        <v>77</v>
      </c>
      <c r="B18" s="120">
        <v>108</v>
      </c>
      <c r="D18" s="166">
        <v>163</v>
      </c>
      <c r="E18" s="121">
        <v>111</v>
      </c>
    </row>
    <row r="19" spans="1:5" x14ac:dyDescent="0.3">
      <c r="A19" s="165">
        <v>76</v>
      </c>
      <c r="B19" s="120">
        <v>108</v>
      </c>
      <c r="D19" s="168">
        <v>162</v>
      </c>
      <c r="E19" s="121">
        <v>110</v>
      </c>
    </row>
    <row r="20" spans="1:5" x14ac:dyDescent="0.3">
      <c r="A20" s="167">
        <v>75</v>
      </c>
      <c r="B20" s="120">
        <v>107</v>
      </c>
      <c r="D20" s="168">
        <v>161</v>
      </c>
      <c r="E20" s="121">
        <v>110</v>
      </c>
    </row>
    <row r="21" spans="1:5" x14ac:dyDescent="0.3">
      <c r="A21" s="165">
        <v>74</v>
      </c>
      <c r="B21" s="120">
        <v>107</v>
      </c>
      <c r="D21" s="166">
        <v>160</v>
      </c>
      <c r="E21" s="121">
        <v>110</v>
      </c>
    </row>
    <row r="22" spans="1:5" x14ac:dyDescent="0.3">
      <c r="A22" s="167">
        <v>73</v>
      </c>
      <c r="B22" s="120">
        <v>106</v>
      </c>
      <c r="D22" s="168">
        <v>159</v>
      </c>
      <c r="E22" s="121">
        <v>109</v>
      </c>
    </row>
    <row r="23" spans="1:5" x14ac:dyDescent="0.3">
      <c r="A23" s="165">
        <v>72</v>
      </c>
      <c r="B23" s="120">
        <v>106</v>
      </c>
      <c r="D23" s="168">
        <v>158</v>
      </c>
      <c r="E23" s="121">
        <v>109</v>
      </c>
    </row>
    <row r="24" spans="1:5" x14ac:dyDescent="0.3">
      <c r="A24" s="167">
        <v>71</v>
      </c>
      <c r="B24" s="120">
        <v>105</v>
      </c>
      <c r="D24" s="166">
        <v>157</v>
      </c>
      <c r="E24" s="121">
        <v>109</v>
      </c>
    </row>
    <row r="25" spans="1:5" x14ac:dyDescent="0.3">
      <c r="A25" s="165">
        <v>70</v>
      </c>
      <c r="B25" s="120">
        <v>105</v>
      </c>
      <c r="D25" s="168">
        <v>156</v>
      </c>
      <c r="E25" s="121">
        <v>108</v>
      </c>
    </row>
    <row r="26" spans="1:5" x14ac:dyDescent="0.3">
      <c r="A26" s="167">
        <v>69</v>
      </c>
      <c r="B26" s="120">
        <v>104</v>
      </c>
      <c r="D26" s="168">
        <v>155</v>
      </c>
      <c r="E26" s="121">
        <v>108</v>
      </c>
    </row>
    <row r="27" spans="1:5" x14ac:dyDescent="0.3">
      <c r="A27" s="165">
        <v>68</v>
      </c>
      <c r="B27" s="120">
        <v>104</v>
      </c>
      <c r="D27" s="166">
        <v>154</v>
      </c>
      <c r="E27" s="121">
        <v>108</v>
      </c>
    </row>
    <row r="28" spans="1:5" x14ac:dyDescent="0.3">
      <c r="A28" s="167">
        <v>67</v>
      </c>
      <c r="B28" s="120">
        <v>103</v>
      </c>
      <c r="D28" s="168">
        <v>153</v>
      </c>
      <c r="E28" s="121">
        <v>107</v>
      </c>
    </row>
    <row r="29" spans="1:5" x14ac:dyDescent="0.3">
      <c r="A29" s="165">
        <v>66</v>
      </c>
      <c r="B29" s="120">
        <v>103</v>
      </c>
      <c r="D29" s="168">
        <v>152</v>
      </c>
      <c r="E29" s="121">
        <v>107</v>
      </c>
    </row>
    <row r="30" spans="1:5" x14ac:dyDescent="0.3">
      <c r="A30" s="167">
        <v>65</v>
      </c>
      <c r="B30" s="120">
        <v>102</v>
      </c>
      <c r="D30" s="166">
        <v>151</v>
      </c>
      <c r="E30" s="121">
        <v>107</v>
      </c>
    </row>
    <row r="31" spans="1:5" x14ac:dyDescent="0.3">
      <c r="A31" s="165">
        <v>64</v>
      </c>
      <c r="B31" s="120">
        <v>102</v>
      </c>
      <c r="D31" s="168">
        <v>150</v>
      </c>
      <c r="E31" s="121">
        <v>106</v>
      </c>
    </row>
    <row r="32" spans="1:5" x14ac:dyDescent="0.3">
      <c r="A32" s="167">
        <v>63</v>
      </c>
      <c r="B32" s="120">
        <v>101</v>
      </c>
      <c r="D32" s="168">
        <v>149</v>
      </c>
      <c r="E32" s="121">
        <v>106</v>
      </c>
    </row>
    <row r="33" spans="1:5" x14ac:dyDescent="0.3">
      <c r="A33" s="165">
        <v>62</v>
      </c>
      <c r="B33" s="120">
        <v>101</v>
      </c>
      <c r="D33" s="166">
        <v>148</v>
      </c>
      <c r="E33" s="121">
        <v>106</v>
      </c>
    </row>
    <row r="34" spans="1:5" x14ac:dyDescent="0.3">
      <c r="A34" s="167">
        <v>61</v>
      </c>
      <c r="B34" s="120">
        <v>100</v>
      </c>
      <c r="D34" s="168">
        <v>147</v>
      </c>
      <c r="E34" s="121">
        <v>105</v>
      </c>
    </row>
    <row r="35" spans="1:5" x14ac:dyDescent="0.3">
      <c r="A35" s="165">
        <v>60</v>
      </c>
      <c r="B35" s="120">
        <v>100</v>
      </c>
      <c r="D35" s="168">
        <v>146</v>
      </c>
      <c r="E35" s="121">
        <v>105</v>
      </c>
    </row>
    <row r="36" spans="1:5" x14ac:dyDescent="0.3">
      <c r="A36" s="167">
        <v>59</v>
      </c>
      <c r="B36" s="120">
        <v>99</v>
      </c>
      <c r="D36" s="166">
        <v>145</v>
      </c>
      <c r="E36" s="121">
        <v>105</v>
      </c>
    </row>
    <row r="37" spans="1:5" x14ac:dyDescent="0.3">
      <c r="A37" s="165">
        <v>58</v>
      </c>
      <c r="B37" s="120">
        <v>99</v>
      </c>
      <c r="D37" s="168">
        <v>144</v>
      </c>
      <c r="E37" s="121">
        <v>104</v>
      </c>
    </row>
    <row r="38" spans="1:5" x14ac:dyDescent="0.3">
      <c r="A38" s="167">
        <v>57</v>
      </c>
      <c r="B38" s="120">
        <v>98</v>
      </c>
      <c r="D38" s="168">
        <v>143</v>
      </c>
      <c r="E38" s="121">
        <v>104</v>
      </c>
    </row>
    <row r="39" spans="1:5" x14ac:dyDescent="0.3">
      <c r="A39" s="165">
        <v>56</v>
      </c>
      <c r="B39" s="120">
        <v>98</v>
      </c>
      <c r="D39" s="166">
        <v>142</v>
      </c>
      <c r="E39" s="121">
        <v>104</v>
      </c>
    </row>
    <row r="40" spans="1:5" x14ac:dyDescent="0.3">
      <c r="A40" s="167">
        <v>55</v>
      </c>
      <c r="B40" s="120">
        <v>97</v>
      </c>
      <c r="D40" s="168">
        <v>141</v>
      </c>
      <c r="E40" s="121">
        <v>103</v>
      </c>
    </row>
    <row r="41" spans="1:5" x14ac:dyDescent="0.3">
      <c r="A41" s="165">
        <v>54</v>
      </c>
      <c r="B41" s="120">
        <v>97</v>
      </c>
      <c r="D41" s="168">
        <v>140</v>
      </c>
      <c r="E41" s="121">
        <v>103</v>
      </c>
    </row>
    <row r="42" spans="1:5" x14ac:dyDescent="0.3">
      <c r="A42" s="167">
        <v>53</v>
      </c>
      <c r="B42" s="120">
        <v>96</v>
      </c>
      <c r="D42" s="166">
        <v>139</v>
      </c>
      <c r="E42" s="121">
        <v>103</v>
      </c>
    </row>
    <row r="43" spans="1:5" x14ac:dyDescent="0.3">
      <c r="A43" s="165">
        <v>52</v>
      </c>
      <c r="B43" s="120">
        <v>96</v>
      </c>
      <c r="D43" s="168">
        <v>138</v>
      </c>
      <c r="E43" s="121">
        <v>102</v>
      </c>
    </row>
    <row r="44" spans="1:5" x14ac:dyDescent="0.3">
      <c r="A44" s="167">
        <v>51</v>
      </c>
      <c r="B44" s="120">
        <v>95</v>
      </c>
      <c r="D44" s="168">
        <v>137</v>
      </c>
      <c r="E44" s="121">
        <v>102</v>
      </c>
    </row>
    <row r="45" spans="1:5" x14ac:dyDescent="0.3">
      <c r="A45" s="165">
        <v>50</v>
      </c>
      <c r="B45" s="120">
        <v>95</v>
      </c>
      <c r="D45" s="166">
        <v>136</v>
      </c>
      <c r="E45" s="121">
        <v>102</v>
      </c>
    </row>
    <row r="46" spans="1:5" x14ac:dyDescent="0.3">
      <c r="A46" s="167">
        <v>49</v>
      </c>
      <c r="B46" s="120">
        <v>94</v>
      </c>
      <c r="D46" s="168">
        <v>135</v>
      </c>
      <c r="E46" s="121">
        <v>101</v>
      </c>
    </row>
    <row r="47" spans="1:5" x14ac:dyDescent="0.3">
      <c r="A47" s="165">
        <v>48</v>
      </c>
      <c r="B47" s="120">
        <v>93</v>
      </c>
      <c r="D47" s="168">
        <v>134</v>
      </c>
      <c r="E47" s="121">
        <v>101</v>
      </c>
    </row>
    <row r="48" spans="1:5" x14ac:dyDescent="0.3">
      <c r="A48" s="167">
        <v>47</v>
      </c>
      <c r="B48" s="120">
        <v>92</v>
      </c>
      <c r="D48" s="166">
        <v>133</v>
      </c>
      <c r="E48" s="121">
        <v>101</v>
      </c>
    </row>
    <row r="49" spans="1:5" x14ac:dyDescent="0.3">
      <c r="A49" s="165">
        <v>46</v>
      </c>
      <c r="B49" s="120">
        <v>91</v>
      </c>
      <c r="D49" s="168">
        <v>132</v>
      </c>
      <c r="E49" s="121">
        <v>101</v>
      </c>
    </row>
    <row r="50" spans="1:5" x14ac:dyDescent="0.3">
      <c r="A50" s="167">
        <v>45</v>
      </c>
      <c r="B50" s="120">
        <v>90</v>
      </c>
      <c r="D50" s="168">
        <v>131</v>
      </c>
      <c r="E50" s="121">
        <v>100</v>
      </c>
    </row>
    <row r="51" spans="1:5" x14ac:dyDescent="0.3">
      <c r="A51" s="165">
        <v>44</v>
      </c>
      <c r="B51" s="120">
        <v>89</v>
      </c>
      <c r="D51" s="166">
        <v>130</v>
      </c>
      <c r="E51" s="121">
        <v>100</v>
      </c>
    </row>
    <row r="52" spans="1:5" x14ac:dyDescent="0.3">
      <c r="A52" s="167">
        <v>43</v>
      </c>
      <c r="B52" s="120">
        <v>88</v>
      </c>
      <c r="D52" s="168">
        <v>129</v>
      </c>
      <c r="E52" s="121">
        <v>99</v>
      </c>
    </row>
    <row r="53" spans="1:5" x14ac:dyDescent="0.3">
      <c r="A53" s="165">
        <v>42</v>
      </c>
      <c r="B53" s="120">
        <v>87</v>
      </c>
      <c r="D53" s="168">
        <v>128</v>
      </c>
      <c r="E53" s="121">
        <v>99</v>
      </c>
    </row>
    <row r="54" spans="1:5" x14ac:dyDescent="0.3">
      <c r="A54" s="167">
        <v>41</v>
      </c>
      <c r="B54" s="120">
        <v>86</v>
      </c>
      <c r="D54" s="166">
        <v>127</v>
      </c>
      <c r="E54" s="121">
        <v>99</v>
      </c>
    </row>
    <row r="55" spans="1:5" x14ac:dyDescent="0.3">
      <c r="A55" s="165">
        <v>40</v>
      </c>
      <c r="B55" s="120">
        <v>85</v>
      </c>
      <c r="D55" s="168">
        <v>126</v>
      </c>
      <c r="E55" s="121">
        <v>98</v>
      </c>
    </row>
    <row r="56" spans="1:5" x14ac:dyDescent="0.3">
      <c r="A56" s="167">
        <v>39</v>
      </c>
      <c r="B56" s="120">
        <v>84</v>
      </c>
      <c r="D56" s="168">
        <v>125</v>
      </c>
      <c r="E56" s="121">
        <v>98</v>
      </c>
    </row>
    <row r="57" spans="1:5" x14ac:dyDescent="0.3">
      <c r="A57" s="165">
        <v>38</v>
      </c>
      <c r="B57" s="120">
        <v>83</v>
      </c>
      <c r="D57" s="166">
        <v>124</v>
      </c>
      <c r="E57" s="121">
        <v>98</v>
      </c>
    </row>
    <row r="58" spans="1:5" x14ac:dyDescent="0.3">
      <c r="A58" s="167">
        <v>37</v>
      </c>
      <c r="B58" s="120">
        <v>82</v>
      </c>
      <c r="D58" s="168">
        <v>123</v>
      </c>
      <c r="E58" s="121">
        <v>97</v>
      </c>
    </row>
    <row r="59" spans="1:5" x14ac:dyDescent="0.3">
      <c r="A59" s="165">
        <v>36</v>
      </c>
      <c r="B59" s="120">
        <v>81</v>
      </c>
      <c r="D59" s="168">
        <v>122</v>
      </c>
      <c r="E59" s="121">
        <v>97</v>
      </c>
    </row>
    <row r="60" spans="1:5" x14ac:dyDescent="0.3">
      <c r="A60" s="167">
        <v>35</v>
      </c>
      <c r="B60" s="120">
        <v>80</v>
      </c>
      <c r="D60" s="166">
        <v>121</v>
      </c>
      <c r="E60" s="121">
        <v>97</v>
      </c>
    </row>
    <row r="61" spans="1:5" x14ac:dyDescent="0.3">
      <c r="A61" s="165">
        <v>34</v>
      </c>
      <c r="B61" s="122">
        <v>78</v>
      </c>
      <c r="D61" s="168">
        <v>120</v>
      </c>
      <c r="E61" s="121">
        <v>96</v>
      </c>
    </row>
    <row r="62" spans="1:5" x14ac:dyDescent="0.3">
      <c r="A62" s="167">
        <v>33</v>
      </c>
      <c r="B62" s="122">
        <v>76</v>
      </c>
      <c r="D62" s="168">
        <v>119</v>
      </c>
      <c r="E62" s="121">
        <v>96</v>
      </c>
    </row>
    <row r="63" spans="1:5" x14ac:dyDescent="0.3">
      <c r="A63" s="165">
        <v>32</v>
      </c>
      <c r="B63" s="122">
        <v>74</v>
      </c>
      <c r="D63" s="166">
        <v>118</v>
      </c>
      <c r="E63" s="121">
        <v>96</v>
      </c>
    </row>
    <row r="64" spans="1:5" x14ac:dyDescent="0.3">
      <c r="A64" s="167">
        <v>31</v>
      </c>
      <c r="B64" s="122">
        <v>72</v>
      </c>
      <c r="D64" s="168">
        <v>117</v>
      </c>
      <c r="E64" s="121">
        <v>95</v>
      </c>
    </row>
    <row r="65" spans="1:5" x14ac:dyDescent="0.3">
      <c r="A65" s="165">
        <v>30</v>
      </c>
      <c r="B65" s="122">
        <v>70</v>
      </c>
      <c r="D65" s="168">
        <v>116</v>
      </c>
      <c r="E65" s="121">
        <v>95</v>
      </c>
    </row>
    <row r="66" spans="1:5" x14ac:dyDescent="0.3">
      <c r="A66" s="167">
        <v>29</v>
      </c>
      <c r="B66" s="122">
        <v>68</v>
      </c>
      <c r="D66" s="166">
        <v>115</v>
      </c>
      <c r="E66" s="121">
        <v>95</v>
      </c>
    </row>
    <row r="67" spans="1:5" x14ac:dyDescent="0.3">
      <c r="A67" s="165">
        <v>28</v>
      </c>
      <c r="B67" s="122">
        <v>66</v>
      </c>
      <c r="D67" s="168">
        <v>114</v>
      </c>
      <c r="E67" s="121">
        <v>94</v>
      </c>
    </row>
    <row r="68" spans="1:5" x14ac:dyDescent="0.3">
      <c r="A68" s="167">
        <v>27</v>
      </c>
      <c r="B68" s="122">
        <v>64</v>
      </c>
      <c r="D68" s="168">
        <v>113</v>
      </c>
      <c r="E68" s="121">
        <v>94</v>
      </c>
    </row>
    <row r="69" spans="1:5" x14ac:dyDescent="0.3">
      <c r="A69" s="165">
        <v>26</v>
      </c>
      <c r="B69" s="122">
        <v>62</v>
      </c>
      <c r="D69" s="166">
        <v>112</v>
      </c>
      <c r="E69" s="121">
        <v>94</v>
      </c>
    </row>
    <row r="70" spans="1:5" x14ac:dyDescent="0.3">
      <c r="A70" s="167">
        <v>25</v>
      </c>
      <c r="B70" s="122">
        <v>60</v>
      </c>
      <c r="D70" s="168">
        <v>111</v>
      </c>
      <c r="E70" s="121">
        <v>93</v>
      </c>
    </row>
    <row r="71" spans="1:5" x14ac:dyDescent="0.3">
      <c r="A71" s="165">
        <v>24</v>
      </c>
      <c r="B71" s="122">
        <v>58</v>
      </c>
      <c r="D71" s="168">
        <v>110</v>
      </c>
      <c r="E71" s="121">
        <v>93</v>
      </c>
    </row>
    <row r="72" spans="1:5" x14ac:dyDescent="0.3">
      <c r="A72" s="167">
        <v>23</v>
      </c>
      <c r="B72" s="122">
        <v>56</v>
      </c>
      <c r="D72" s="166">
        <v>109</v>
      </c>
      <c r="E72" s="121">
        <v>93</v>
      </c>
    </row>
    <row r="73" spans="1:5" x14ac:dyDescent="0.3">
      <c r="A73" s="165">
        <v>22</v>
      </c>
      <c r="B73" s="122">
        <v>54</v>
      </c>
      <c r="D73" s="168">
        <v>108</v>
      </c>
      <c r="E73" s="121">
        <v>92</v>
      </c>
    </row>
    <row r="74" spans="1:5" x14ac:dyDescent="0.3">
      <c r="A74" s="167">
        <v>21</v>
      </c>
      <c r="B74" s="122">
        <v>52</v>
      </c>
      <c r="D74" s="168">
        <v>107</v>
      </c>
      <c r="E74" s="121">
        <v>92</v>
      </c>
    </row>
    <row r="75" spans="1:5" x14ac:dyDescent="0.3">
      <c r="A75" s="165">
        <v>20</v>
      </c>
      <c r="B75" s="122">
        <v>50</v>
      </c>
      <c r="D75" s="166">
        <v>106</v>
      </c>
      <c r="E75" s="121">
        <v>92</v>
      </c>
    </row>
    <row r="76" spans="1:5" x14ac:dyDescent="0.3">
      <c r="A76" s="167">
        <v>19</v>
      </c>
      <c r="B76" s="122">
        <v>48</v>
      </c>
      <c r="D76" s="168">
        <v>105</v>
      </c>
      <c r="E76" s="121">
        <v>91</v>
      </c>
    </row>
    <row r="77" spans="1:5" x14ac:dyDescent="0.3">
      <c r="A77" s="165">
        <v>18</v>
      </c>
      <c r="B77" s="122">
        <v>46</v>
      </c>
      <c r="D77" s="168">
        <v>104</v>
      </c>
      <c r="E77" s="121">
        <v>91</v>
      </c>
    </row>
    <row r="78" spans="1:5" x14ac:dyDescent="0.3">
      <c r="A78" s="167">
        <v>17</v>
      </c>
      <c r="B78" s="122">
        <v>44</v>
      </c>
      <c r="D78" s="166">
        <v>103</v>
      </c>
      <c r="E78" s="121">
        <v>91</v>
      </c>
    </row>
    <row r="79" spans="1:5" x14ac:dyDescent="0.3">
      <c r="A79" s="165">
        <v>16</v>
      </c>
      <c r="B79" s="122">
        <v>42</v>
      </c>
      <c r="D79" s="168">
        <v>102</v>
      </c>
      <c r="E79" s="121">
        <v>90</v>
      </c>
    </row>
    <row r="80" spans="1:5" x14ac:dyDescent="0.3">
      <c r="A80" s="167">
        <v>15</v>
      </c>
      <c r="B80" s="122">
        <v>40</v>
      </c>
      <c r="D80" s="168">
        <v>101</v>
      </c>
      <c r="E80" s="121">
        <v>90</v>
      </c>
    </row>
    <row r="81" spans="1:5" x14ac:dyDescent="0.3">
      <c r="A81" s="165">
        <v>14</v>
      </c>
      <c r="B81" s="122">
        <v>38</v>
      </c>
      <c r="D81" s="166">
        <v>100</v>
      </c>
      <c r="E81" s="121">
        <v>90</v>
      </c>
    </row>
    <row r="82" spans="1:5" x14ac:dyDescent="0.3">
      <c r="A82" s="167">
        <v>13</v>
      </c>
      <c r="B82" s="122">
        <v>36</v>
      </c>
      <c r="D82" s="168">
        <v>99</v>
      </c>
      <c r="E82" s="121">
        <v>89</v>
      </c>
    </row>
    <row r="83" spans="1:5" x14ac:dyDescent="0.3">
      <c r="A83" s="165">
        <v>12</v>
      </c>
      <c r="B83" s="122">
        <v>34</v>
      </c>
      <c r="D83" s="168">
        <v>98</v>
      </c>
      <c r="E83" s="121">
        <v>89</v>
      </c>
    </row>
    <row r="84" spans="1:5" x14ac:dyDescent="0.3">
      <c r="A84" s="167">
        <v>11</v>
      </c>
      <c r="B84" s="122">
        <v>31</v>
      </c>
      <c r="D84" s="166">
        <v>97</v>
      </c>
      <c r="E84" s="121">
        <v>88</v>
      </c>
    </row>
    <row r="85" spans="1:5" x14ac:dyDescent="0.3">
      <c r="A85" s="165">
        <v>10</v>
      </c>
      <c r="B85" s="122">
        <v>28</v>
      </c>
      <c r="D85" s="168">
        <v>96</v>
      </c>
      <c r="E85" s="121">
        <v>88</v>
      </c>
    </row>
    <row r="86" spans="1:5" x14ac:dyDescent="0.3">
      <c r="A86" s="167">
        <v>9</v>
      </c>
      <c r="B86" s="122">
        <v>25</v>
      </c>
      <c r="D86" s="168">
        <v>95</v>
      </c>
      <c r="E86" s="121">
        <v>87</v>
      </c>
    </row>
    <row r="87" spans="1:5" x14ac:dyDescent="0.3">
      <c r="A87" s="165">
        <v>8</v>
      </c>
      <c r="B87" s="122">
        <v>22</v>
      </c>
      <c r="D87" s="166">
        <v>94</v>
      </c>
      <c r="E87" s="121">
        <v>87</v>
      </c>
    </row>
    <row r="88" spans="1:5" x14ac:dyDescent="0.3">
      <c r="A88" s="167">
        <v>7</v>
      </c>
      <c r="B88" s="122">
        <v>18</v>
      </c>
      <c r="D88" s="168">
        <v>93</v>
      </c>
      <c r="E88" s="121">
        <v>86</v>
      </c>
    </row>
    <row r="89" spans="1:5" x14ac:dyDescent="0.3">
      <c r="A89" s="165">
        <v>6</v>
      </c>
      <c r="B89" s="122">
        <v>16</v>
      </c>
      <c r="D89" s="168">
        <v>92</v>
      </c>
      <c r="E89" s="121">
        <v>86</v>
      </c>
    </row>
    <row r="90" spans="1:5" x14ac:dyDescent="0.3">
      <c r="A90" s="167">
        <v>5</v>
      </c>
      <c r="B90" s="122">
        <v>13</v>
      </c>
      <c r="D90" s="166">
        <v>91</v>
      </c>
      <c r="E90" s="121">
        <v>85</v>
      </c>
    </row>
    <row r="91" spans="1:5" x14ac:dyDescent="0.3">
      <c r="A91" s="165">
        <v>4</v>
      </c>
      <c r="B91" s="122">
        <v>10</v>
      </c>
      <c r="D91" s="168">
        <v>90</v>
      </c>
      <c r="E91" s="121">
        <v>85</v>
      </c>
    </row>
    <row r="92" spans="1:5" x14ac:dyDescent="0.3">
      <c r="A92" s="167">
        <v>3</v>
      </c>
      <c r="B92" s="122">
        <v>7</v>
      </c>
      <c r="D92" s="168">
        <v>89</v>
      </c>
      <c r="E92" s="121">
        <v>84</v>
      </c>
    </row>
    <row r="93" spans="1:5" x14ac:dyDescent="0.3">
      <c r="A93" s="165">
        <v>2</v>
      </c>
      <c r="B93" s="122">
        <v>4</v>
      </c>
      <c r="D93" s="166">
        <v>88</v>
      </c>
      <c r="E93" s="121">
        <v>84</v>
      </c>
    </row>
    <row r="94" spans="1:5" x14ac:dyDescent="0.3">
      <c r="A94" s="167">
        <v>1</v>
      </c>
      <c r="B94" s="122">
        <v>1</v>
      </c>
      <c r="D94" s="168">
        <v>87</v>
      </c>
      <c r="E94" s="121">
        <v>83</v>
      </c>
    </row>
    <row r="95" spans="1:5" x14ac:dyDescent="0.3">
      <c r="A95" s="165">
        <v>0</v>
      </c>
      <c r="B95" s="122">
        <v>0</v>
      </c>
      <c r="D95" s="168">
        <v>86</v>
      </c>
      <c r="E95" s="121">
        <v>83</v>
      </c>
    </row>
    <row r="96" spans="1:5" x14ac:dyDescent="0.3">
      <c r="D96" s="166">
        <v>85</v>
      </c>
      <c r="E96" s="121">
        <v>82</v>
      </c>
    </row>
    <row r="97" spans="4:5" x14ac:dyDescent="0.3">
      <c r="D97" s="168">
        <v>84</v>
      </c>
      <c r="E97" s="121">
        <v>82</v>
      </c>
    </row>
    <row r="98" spans="4:5" x14ac:dyDescent="0.3">
      <c r="D98" s="168">
        <v>83</v>
      </c>
      <c r="E98" s="121">
        <v>81</v>
      </c>
    </row>
    <row r="99" spans="4:5" x14ac:dyDescent="0.3">
      <c r="D99" s="166">
        <v>82</v>
      </c>
      <c r="E99" s="121">
        <v>81</v>
      </c>
    </row>
    <row r="100" spans="4:5" x14ac:dyDescent="0.3">
      <c r="D100" s="168">
        <v>81</v>
      </c>
      <c r="E100" s="121">
        <v>80</v>
      </c>
    </row>
    <row r="101" spans="4:5" x14ac:dyDescent="0.3">
      <c r="D101" s="168">
        <v>80</v>
      </c>
      <c r="E101" s="121">
        <v>80</v>
      </c>
    </row>
    <row r="102" spans="4:5" x14ac:dyDescent="0.3">
      <c r="D102" s="166">
        <v>79</v>
      </c>
      <c r="E102" s="121">
        <v>79</v>
      </c>
    </row>
    <row r="103" spans="4:5" x14ac:dyDescent="0.3">
      <c r="D103" s="168">
        <v>78</v>
      </c>
      <c r="E103" s="121">
        <v>79</v>
      </c>
    </row>
    <row r="104" spans="4:5" x14ac:dyDescent="0.3">
      <c r="D104" s="168">
        <v>77</v>
      </c>
      <c r="E104" s="121">
        <v>78</v>
      </c>
    </row>
    <row r="105" spans="4:5" x14ac:dyDescent="0.3">
      <c r="D105" s="166">
        <v>76</v>
      </c>
      <c r="E105" s="121">
        <v>78</v>
      </c>
    </row>
    <row r="106" spans="4:5" x14ac:dyDescent="0.3">
      <c r="D106" s="168">
        <v>75</v>
      </c>
      <c r="E106" s="121">
        <v>77</v>
      </c>
    </row>
    <row r="107" spans="4:5" x14ac:dyDescent="0.3">
      <c r="D107" s="168">
        <v>74</v>
      </c>
      <c r="E107" s="121">
        <v>77</v>
      </c>
    </row>
    <row r="108" spans="4:5" x14ac:dyDescent="0.3">
      <c r="D108" s="166">
        <v>73</v>
      </c>
      <c r="E108" s="121">
        <v>76</v>
      </c>
    </row>
    <row r="109" spans="4:5" x14ac:dyDescent="0.3">
      <c r="D109" s="168">
        <v>72</v>
      </c>
      <c r="E109" s="121">
        <v>76</v>
      </c>
    </row>
    <row r="110" spans="4:5" x14ac:dyDescent="0.3">
      <c r="D110" s="168">
        <v>71</v>
      </c>
      <c r="E110" s="121">
        <v>75</v>
      </c>
    </row>
    <row r="111" spans="4:5" x14ac:dyDescent="0.3">
      <c r="D111" s="166">
        <v>70</v>
      </c>
      <c r="E111" s="121">
        <v>75</v>
      </c>
    </row>
    <row r="112" spans="4:5" x14ac:dyDescent="0.3">
      <c r="D112" s="168">
        <v>69</v>
      </c>
      <c r="E112" s="121">
        <v>74</v>
      </c>
    </row>
    <row r="113" spans="4:5" x14ac:dyDescent="0.3">
      <c r="D113" s="168">
        <v>68</v>
      </c>
      <c r="E113" s="121">
        <v>74</v>
      </c>
    </row>
    <row r="114" spans="4:5" x14ac:dyDescent="0.3">
      <c r="D114" s="166">
        <v>67</v>
      </c>
      <c r="E114" s="121">
        <v>73</v>
      </c>
    </row>
    <row r="115" spans="4:5" x14ac:dyDescent="0.3">
      <c r="D115" s="168">
        <v>66</v>
      </c>
      <c r="E115" s="121">
        <v>73</v>
      </c>
    </row>
    <row r="116" spans="4:5" x14ac:dyDescent="0.3">
      <c r="D116" s="168">
        <v>65</v>
      </c>
      <c r="E116" s="121">
        <v>72</v>
      </c>
    </row>
    <row r="117" spans="4:5" x14ac:dyDescent="0.3">
      <c r="D117" s="166">
        <v>64</v>
      </c>
      <c r="E117" s="93">
        <v>72</v>
      </c>
    </row>
    <row r="118" spans="4:5" x14ac:dyDescent="0.3">
      <c r="D118" s="168">
        <v>63</v>
      </c>
      <c r="E118" s="121">
        <v>71</v>
      </c>
    </row>
    <row r="119" spans="4:5" x14ac:dyDescent="0.3">
      <c r="D119" s="168">
        <v>62</v>
      </c>
      <c r="E119" s="93">
        <v>71</v>
      </c>
    </row>
    <row r="120" spans="4:5" x14ac:dyDescent="0.3">
      <c r="D120" s="166">
        <v>61</v>
      </c>
      <c r="E120" s="121">
        <v>70</v>
      </c>
    </row>
    <row r="121" spans="4:5" x14ac:dyDescent="0.3">
      <c r="D121" s="168">
        <v>60</v>
      </c>
      <c r="E121" s="93">
        <v>70</v>
      </c>
    </row>
    <row r="122" spans="4:5" x14ac:dyDescent="0.3">
      <c r="D122" s="168">
        <v>59</v>
      </c>
      <c r="E122" s="121">
        <v>69</v>
      </c>
    </row>
    <row r="123" spans="4:5" x14ac:dyDescent="0.3">
      <c r="D123" s="166">
        <v>58</v>
      </c>
      <c r="E123" s="93">
        <v>69</v>
      </c>
    </row>
    <row r="124" spans="4:5" x14ac:dyDescent="0.3">
      <c r="D124" s="168">
        <v>57</v>
      </c>
      <c r="E124" s="121">
        <v>68</v>
      </c>
    </row>
    <row r="125" spans="4:5" x14ac:dyDescent="0.3">
      <c r="D125" s="168">
        <v>56</v>
      </c>
      <c r="E125" s="93">
        <v>68</v>
      </c>
    </row>
    <row r="126" spans="4:5" x14ac:dyDescent="0.3">
      <c r="D126" s="166">
        <v>55</v>
      </c>
      <c r="E126" s="121">
        <v>67</v>
      </c>
    </row>
    <row r="127" spans="4:5" x14ac:dyDescent="0.3">
      <c r="D127" s="168">
        <v>54</v>
      </c>
      <c r="E127" s="93">
        <v>67</v>
      </c>
    </row>
    <row r="128" spans="4:5" x14ac:dyDescent="0.3">
      <c r="D128" s="168">
        <v>53</v>
      </c>
      <c r="E128" s="121">
        <v>66</v>
      </c>
    </row>
    <row r="129" spans="4:5" x14ac:dyDescent="0.3">
      <c r="D129" s="166">
        <v>52</v>
      </c>
      <c r="E129" s="93">
        <v>66</v>
      </c>
    </row>
    <row r="130" spans="4:5" x14ac:dyDescent="0.3">
      <c r="D130" s="168">
        <v>51</v>
      </c>
      <c r="E130" s="121">
        <v>65</v>
      </c>
    </row>
    <row r="131" spans="4:5" x14ac:dyDescent="0.3">
      <c r="D131" s="168">
        <v>50</v>
      </c>
      <c r="E131" s="93">
        <v>65</v>
      </c>
    </row>
    <row r="132" spans="4:5" x14ac:dyDescent="0.3">
      <c r="D132" s="166">
        <v>49</v>
      </c>
      <c r="E132" s="121">
        <v>64</v>
      </c>
    </row>
    <row r="133" spans="4:5" x14ac:dyDescent="0.3">
      <c r="D133" s="168">
        <v>48</v>
      </c>
      <c r="E133" s="93">
        <v>63</v>
      </c>
    </row>
    <row r="134" spans="4:5" x14ac:dyDescent="0.3">
      <c r="D134" s="168">
        <v>47</v>
      </c>
      <c r="E134" s="121">
        <v>62</v>
      </c>
    </row>
    <row r="135" spans="4:5" x14ac:dyDescent="0.3">
      <c r="D135" s="166">
        <v>46</v>
      </c>
      <c r="E135" s="93">
        <v>61</v>
      </c>
    </row>
    <row r="136" spans="4:5" x14ac:dyDescent="0.3">
      <c r="D136" s="168">
        <v>45</v>
      </c>
      <c r="E136" s="121">
        <v>60</v>
      </c>
    </row>
    <row r="137" spans="4:5" x14ac:dyDescent="0.3">
      <c r="D137" s="168">
        <v>44</v>
      </c>
      <c r="E137" s="93">
        <v>59</v>
      </c>
    </row>
    <row r="138" spans="4:5" x14ac:dyDescent="0.3">
      <c r="D138" s="166">
        <v>43</v>
      </c>
      <c r="E138" s="121">
        <v>58</v>
      </c>
    </row>
    <row r="139" spans="4:5" x14ac:dyDescent="0.3">
      <c r="D139" s="168">
        <v>42</v>
      </c>
      <c r="E139" s="93">
        <v>57</v>
      </c>
    </row>
    <row r="140" spans="4:5" x14ac:dyDescent="0.3">
      <c r="D140" s="168">
        <v>41</v>
      </c>
      <c r="E140" s="121">
        <v>56</v>
      </c>
    </row>
    <row r="141" spans="4:5" x14ac:dyDescent="0.3">
      <c r="D141" s="166">
        <v>40</v>
      </c>
      <c r="E141" s="93">
        <v>55</v>
      </c>
    </row>
    <row r="142" spans="4:5" x14ac:dyDescent="0.3">
      <c r="D142" s="168">
        <v>39</v>
      </c>
      <c r="E142" s="121">
        <v>54</v>
      </c>
    </row>
    <row r="143" spans="4:5" x14ac:dyDescent="0.3">
      <c r="D143" s="168">
        <v>38</v>
      </c>
      <c r="E143" s="93">
        <v>53</v>
      </c>
    </row>
    <row r="144" spans="4:5" x14ac:dyDescent="0.3">
      <c r="D144" s="166">
        <v>37</v>
      </c>
      <c r="E144" s="121">
        <v>52</v>
      </c>
    </row>
    <row r="145" spans="4:5" x14ac:dyDescent="0.3">
      <c r="D145" s="168">
        <v>36</v>
      </c>
      <c r="E145" s="93">
        <v>51</v>
      </c>
    </row>
    <row r="146" spans="4:5" x14ac:dyDescent="0.3">
      <c r="D146" s="168">
        <v>35</v>
      </c>
      <c r="E146" s="121">
        <v>50</v>
      </c>
    </row>
    <row r="147" spans="4:5" x14ac:dyDescent="0.3">
      <c r="D147" s="166">
        <v>34</v>
      </c>
      <c r="E147" s="93">
        <v>49</v>
      </c>
    </row>
    <row r="148" spans="4:5" x14ac:dyDescent="0.3">
      <c r="D148" s="168">
        <v>33</v>
      </c>
      <c r="E148" s="121">
        <v>48</v>
      </c>
    </row>
    <row r="149" spans="4:5" x14ac:dyDescent="0.3">
      <c r="D149" s="168">
        <v>32</v>
      </c>
      <c r="E149" s="93">
        <v>47</v>
      </c>
    </row>
    <row r="150" spans="4:5" x14ac:dyDescent="0.3">
      <c r="D150" s="166">
        <v>31</v>
      </c>
      <c r="E150" s="121">
        <v>46</v>
      </c>
    </row>
    <row r="151" spans="4:5" x14ac:dyDescent="0.3">
      <c r="D151" s="168">
        <v>30</v>
      </c>
      <c r="E151" s="93">
        <v>45</v>
      </c>
    </row>
    <row r="152" spans="4:5" x14ac:dyDescent="0.3">
      <c r="D152" s="168">
        <v>29</v>
      </c>
      <c r="E152" s="121">
        <v>44</v>
      </c>
    </row>
    <row r="153" spans="4:5" x14ac:dyDescent="0.3">
      <c r="D153" s="166">
        <v>28</v>
      </c>
      <c r="E153" s="93">
        <v>43</v>
      </c>
    </row>
    <row r="154" spans="4:5" x14ac:dyDescent="0.3">
      <c r="D154" s="168">
        <v>27</v>
      </c>
      <c r="E154" s="121">
        <v>42</v>
      </c>
    </row>
    <row r="155" spans="4:5" x14ac:dyDescent="0.3">
      <c r="D155" s="168">
        <v>26</v>
      </c>
      <c r="E155" s="93">
        <v>41</v>
      </c>
    </row>
    <row r="156" spans="4:5" x14ac:dyDescent="0.3">
      <c r="D156" s="166">
        <v>25</v>
      </c>
      <c r="E156" s="121">
        <v>40</v>
      </c>
    </row>
    <row r="157" spans="4:5" x14ac:dyDescent="0.3">
      <c r="D157" s="168">
        <v>24</v>
      </c>
      <c r="E157" s="93">
        <v>39</v>
      </c>
    </row>
    <row r="158" spans="4:5" x14ac:dyDescent="0.3">
      <c r="D158" s="168">
        <v>23</v>
      </c>
      <c r="E158" s="121">
        <v>38</v>
      </c>
    </row>
    <row r="159" spans="4:5" x14ac:dyDescent="0.3">
      <c r="D159" s="166">
        <v>22</v>
      </c>
      <c r="E159" s="93">
        <v>37</v>
      </c>
    </row>
    <row r="160" spans="4:5" x14ac:dyDescent="0.3">
      <c r="D160" s="168">
        <v>21</v>
      </c>
      <c r="E160" s="121">
        <v>36</v>
      </c>
    </row>
    <row r="161" spans="4:5" x14ac:dyDescent="0.3">
      <c r="D161" s="168">
        <v>20</v>
      </c>
      <c r="E161" s="93">
        <v>35</v>
      </c>
    </row>
    <row r="162" spans="4:5" x14ac:dyDescent="0.3">
      <c r="D162" s="166">
        <v>19</v>
      </c>
      <c r="E162" s="121">
        <v>34</v>
      </c>
    </row>
    <row r="163" spans="4:5" x14ac:dyDescent="0.3">
      <c r="D163" s="168">
        <v>18</v>
      </c>
      <c r="E163" s="93">
        <v>33</v>
      </c>
    </row>
    <row r="164" spans="4:5" x14ac:dyDescent="0.3">
      <c r="D164" s="168">
        <v>17</v>
      </c>
      <c r="E164" s="121">
        <v>32</v>
      </c>
    </row>
    <row r="165" spans="4:5" x14ac:dyDescent="0.3">
      <c r="D165" s="166">
        <v>16</v>
      </c>
      <c r="E165" s="93">
        <v>31</v>
      </c>
    </row>
    <row r="166" spans="4:5" x14ac:dyDescent="0.3">
      <c r="D166" s="168">
        <v>15</v>
      </c>
      <c r="E166" s="121">
        <v>30</v>
      </c>
    </row>
    <row r="167" spans="4:5" x14ac:dyDescent="0.3">
      <c r="D167" s="168">
        <v>14</v>
      </c>
      <c r="E167" s="93">
        <v>28</v>
      </c>
    </row>
    <row r="168" spans="4:5" x14ac:dyDescent="0.3">
      <c r="D168" s="166">
        <v>13</v>
      </c>
      <c r="E168" s="93">
        <v>26</v>
      </c>
    </row>
    <row r="169" spans="4:5" x14ac:dyDescent="0.3">
      <c r="D169" s="168">
        <v>12</v>
      </c>
      <c r="E169" s="93">
        <v>24</v>
      </c>
    </row>
    <row r="170" spans="4:5" x14ac:dyDescent="0.3">
      <c r="D170" s="168">
        <v>11</v>
      </c>
      <c r="E170" s="93">
        <v>22</v>
      </c>
    </row>
    <row r="171" spans="4:5" x14ac:dyDescent="0.3">
      <c r="D171" s="166">
        <v>10</v>
      </c>
      <c r="E171" s="93">
        <v>20</v>
      </c>
    </row>
    <row r="172" spans="4:5" x14ac:dyDescent="0.3">
      <c r="D172" s="168">
        <v>9</v>
      </c>
      <c r="E172" s="93">
        <v>18</v>
      </c>
    </row>
    <row r="173" spans="4:5" x14ac:dyDescent="0.3">
      <c r="D173" s="168">
        <v>8</v>
      </c>
      <c r="E173" s="93">
        <v>16</v>
      </c>
    </row>
    <row r="174" spans="4:5" x14ac:dyDescent="0.3">
      <c r="D174" s="166">
        <v>7</v>
      </c>
      <c r="E174" s="93">
        <v>14</v>
      </c>
    </row>
    <row r="175" spans="4:5" x14ac:dyDescent="0.3">
      <c r="D175" s="168">
        <v>6</v>
      </c>
      <c r="E175" s="93">
        <v>12</v>
      </c>
    </row>
    <row r="176" spans="4:5" x14ac:dyDescent="0.3">
      <c r="D176" s="168">
        <v>5</v>
      </c>
      <c r="E176" s="93">
        <v>10</v>
      </c>
    </row>
    <row r="177" spans="4:5" x14ac:dyDescent="0.3">
      <c r="D177" s="166">
        <v>4</v>
      </c>
      <c r="E177" s="93">
        <v>8</v>
      </c>
    </row>
    <row r="178" spans="4:5" x14ac:dyDescent="0.3">
      <c r="D178" s="168">
        <v>3</v>
      </c>
      <c r="E178" s="93">
        <v>6</v>
      </c>
    </row>
    <row r="179" spans="4:5" x14ac:dyDescent="0.3">
      <c r="D179" s="168">
        <v>2</v>
      </c>
      <c r="E179" s="93">
        <v>4</v>
      </c>
    </row>
    <row r="180" spans="4:5" x14ac:dyDescent="0.3">
      <c r="D180" s="166">
        <v>1</v>
      </c>
      <c r="E180" s="93">
        <v>2</v>
      </c>
    </row>
    <row r="181" spans="4:5" x14ac:dyDescent="0.3">
      <c r="D181" s="168">
        <v>0</v>
      </c>
      <c r="E181" s="93">
        <v>0</v>
      </c>
    </row>
  </sheetData>
  <mergeCells count="4">
    <mergeCell ref="A1:B1"/>
    <mergeCell ref="A2:B2"/>
    <mergeCell ref="D1:E1"/>
    <mergeCell ref="D2:E2"/>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20</vt:i4>
      </vt:variant>
      <vt:variant>
        <vt:lpstr>Именованные диапазоны</vt:lpstr>
      </vt:variant>
      <vt:variant>
        <vt:i4>13</vt:i4>
      </vt:variant>
    </vt:vector>
  </HeadingPairs>
  <TitlesOfParts>
    <vt:vector size="33" baseType="lpstr">
      <vt:lpstr>прыжок в длину</vt:lpstr>
      <vt:lpstr>60 метров</vt:lpstr>
      <vt:lpstr>длиная</vt:lpstr>
      <vt:lpstr>челнок</vt:lpstr>
      <vt:lpstr>стрельба</vt:lpstr>
      <vt:lpstr>гибкость</vt:lpstr>
      <vt:lpstr>плавание</vt:lpstr>
      <vt:lpstr>подним туловища</vt:lpstr>
      <vt:lpstr>Силовая подт</vt:lpstr>
      <vt:lpstr>Мужчины</vt:lpstr>
      <vt:lpstr>Женщины</vt:lpstr>
      <vt:lpstr>протокол команд</vt:lpstr>
      <vt:lpstr>итог команды</vt:lpstr>
      <vt:lpstr>стрельба </vt:lpstr>
      <vt:lpstr>отжимания</vt:lpstr>
      <vt:lpstr>подтягивания</vt:lpstr>
      <vt:lpstr> 1000 м</vt:lpstr>
      <vt:lpstr> 2000 М</vt:lpstr>
      <vt:lpstr>Лист1</vt:lpstr>
      <vt:lpstr>Лист2</vt:lpstr>
      <vt:lpstr>Женщины!Заголовки_для_печати</vt:lpstr>
      <vt:lpstr>'итог команды'!Заголовки_для_печати</vt:lpstr>
      <vt:lpstr>Мужчины!Заголовки_для_печати</vt:lpstr>
      <vt:lpstr>'протокол команд'!Заголовки_для_печати</vt:lpstr>
      <vt:lpstr>'стрельба '!Заголовки_для_печати</vt:lpstr>
      <vt:lpstr>' 1000 м'!Область_печати</vt:lpstr>
      <vt:lpstr>Женщины!Область_печати</vt:lpstr>
      <vt:lpstr>'итог команды'!Область_печати</vt:lpstr>
      <vt:lpstr>Мужчины!Область_печати</vt:lpstr>
      <vt:lpstr>отжимания!Область_печати</vt:lpstr>
      <vt:lpstr>подтягивания!Область_печати</vt:lpstr>
      <vt:lpstr>'протокол команд'!Область_печати</vt:lpstr>
      <vt:lpstr>'стрельба '!Область_печати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2024-06-01T09:26:15Z</cp:lastPrinted>
  <dcterms:created xsi:type="dcterms:W3CDTF">2015-05-17T07:08:09Z</dcterms:created>
  <dcterms:modified xsi:type="dcterms:W3CDTF">2024-06-01T09:46:13Z</dcterms:modified>
</cp:coreProperties>
</file>